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fileSharing readOnlyRecommended="1"/>
  <workbookPr filterPrivacy="1" defaultThemeVersion="166925"/>
  <xr:revisionPtr revIDLastSave="0" documentId="8_{F2436E29-8B68-448B-9719-D8803E583337}" xr6:coauthVersionLast="47" xr6:coauthVersionMax="47" xr10:uidLastSave="{00000000-0000-0000-0000-000000000000}"/>
  <bookViews>
    <workbookView xWindow="28680" yWindow="-1650" windowWidth="29040" windowHeight="15720" xr2:uid="{BD3DF03D-FF14-4292-984E-D8DFD5EED994}"/>
  </bookViews>
  <sheets>
    <sheet name="従業員関連_Employee" sheetId="3" r:id="rId1"/>
    <sheet name="労働安全衛生_Occupational Safety and " sheetId="4" r:id="rId2"/>
  </sheets>
  <definedNames>
    <definedName name="_xlnm.Print_Area" localSheetId="0">従業員関連_Employee!$B$1:$N$215</definedName>
    <definedName name="_xlnm.Print_Area" localSheetId="1">'労働安全衛生_Occupational Safety and '!$B$1:$I$84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4" i="3" l="1"/>
  <c r="E144" i="3"/>
  <c r="F140" i="3"/>
  <c r="E140" i="3"/>
  <c r="G97" i="3"/>
  <c r="G93" i="3"/>
  <c r="G72" i="3"/>
  <c r="G69" i="3"/>
  <c r="G59" i="3"/>
  <c r="G54" i="3"/>
  <c r="G53" i="3"/>
  <c r="G48" i="3"/>
  <c r="G43" i="3"/>
  <c r="G42" i="3" s="1"/>
  <c r="G41" i="3" s="1"/>
  <c r="H33" i="3"/>
  <c r="H27" i="3" s="1"/>
  <c r="G33" i="3"/>
  <c r="H28" i="3"/>
  <c r="G28" i="3"/>
  <c r="G27" i="3"/>
  <c r="H22" i="3"/>
  <c r="G22" i="3"/>
  <c r="H17" i="3"/>
  <c r="G17" i="3"/>
  <c r="H16" i="3"/>
  <c r="G16" i="3"/>
</calcChain>
</file>

<file path=xl/sharedStrings.xml><?xml version="1.0" encoding="utf-8"?>
<sst xmlns="http://schemas.openxmlformats.org/spreadsheetml/2006/main" count="570" uniqueCount="243">
  <si>
    <r>
      <rPr>
        <b/>
        <sz val="16"/>
        <color theme="1"/>
        <rFont val="Noto Sans JP"/>
        <family val="3"/>
        <charset val="128"/>
      </rPr>
      <t>「社会」データ　</t>
    </r>
    <r>
      <rPr>
        <b/>
        <sz val="16"/>
        <color theme="1"/>
        <rFont val="Noto Sans"/>
        <family val="2"/>
      </rPr>
      <t>Social Data</t>
    </r>
    <phoneticPr fontId="3"/>
  </si>
  <si>
    <r>
      <t>2026</t>
    </r>
    <r>
      <rPr>
        <sz val="10"/>
        <rFont val="Noto Sans JP"/>
        <family val="3"/>
        <charset val="128"/>
      </rPr>
      <t>年9月30日更新</t>
    </r>
    <phoneticPr fontId="3"/>
  </si>
  <si>
    <t>Updated September 30, 2026</t>
    <phoneticPr fontId="3"/>
  </si>
  <si>
    <r>
      <rPr>
        <sz val="8"/>
        <color theme="1"/>
        <rFont val="Noto Sans JP"/>
        <family val="3"/>
        <charset val="128"/>
      </rPr>
      <t>※各年度の数値は、定義の見直し等により、過去の開示情報から変更されている場合があります</t>
    </r>
    <r>
      <rPr>
        <sz val="8"/>
        <color theme="1"/>
        <rFont val="Noto Sans"/>
        <family val="2"/>
      </rPr>
      <t xml:space="preserve"> 
</t>
    </r>
    <phoneticPr fontId="3"/>
  </si>
  <si>
    <t xml:space="preserve">*Figures for each fiscal year are subject to change from past disclosures due to revision of definitions, etc. 
</t>
    <phoneticPr fontId="3"/>
  </si>
  <si>
    <r>
      <rPr>
        <sz val="8"/>
        <color theme="1"/>
        <rFont val="Noto Sans JP"/>
        <family val="3"/>
        <charset val="128"/>
      </rPr>
      <t>※</t>
    </r>
    <r>
      <rPr>
        <sz val="8"/>
        <color theme="1"/>
        <rFont val="Noto Sans"/>
        <family val="2"/>
      </rPr>
      <t>2023</t>
    </r>
    <r>
      <rPr>
        <sz val="8"/>
        <color theme="1"/>
        <rFont val="Noto Sans JP"/>
        <family val="3"/>
        <charset val="128"/>
      </rPr>
      <t>年</t>
    </r>
    <r>
      <rPr>
        <sz val="8"/>
        <color theme="1"/>
        <rFont val="Noto Sans"/>
        <family val="2"/>
      </rPr>
      <t>3</t>
    </r>
    <r>
      <rPr>
        <sz val="8"/>
        <color theme="1"/>
        <rFont val="Noto Sans JP"/>
        <family val="3"/>
        <charset val="128"/>
      </rPr>
      <t>月期までのデータには、</t>
    </r>
    <r>
      <rPr>
        <sz val="8"/>
        <color theme="1"/>
        <rFont val="Noto Sans"/>
        <family val="2"/>
      </rPr>
      <t>2023</t>
    </r>
    <r>
      <rPr>
        <sz val="8"/>
        <color theme="1"/>
        <rFont val="Noto Sans JP"/>
        <family val="3"/>
        <charset val="128"/>
      </rPr>
      <t>年</t>
    </r>
    <r>
      <rPr>
        <sz val="8"/>
        <color theme="1"/>
        <rFont val="Noto Sans"/>
        <family val="2"/>
      </rPr>
      <t>4</t>
    </r>
    <r>
      <rPr>
        <sz val="8"/>
        <color theme="1"/>
        <rFont val="Noto Sans JP"/>
        <family val="3"/>
        <charset val="128"/>
      </rPr>
      <t>月</t>
    </r>
    <r>
      <rPr>
        <sz val="8"/>
        <color theme="1"/>
        <rFont val="Noto Sans"/>
        <family val="2"/>
      </rPr>
      <t>3</t>
    </r>
    <r>
      <rPr>
        <sz val="8"/>
        <color theme="1"/>
        <rFont val="Noto Sans JP"/>
        <family val="3"/>
        <charset val="128"/>
      </rPr>
      <t xml:space="preserve">日付けで譲渡した科学事業分の数値が含まれています
</t>
    </r>
    <phoneticPr fontId="3"/>
  </si>
  <si>
    <t>*Data up to FY2023 includes figures for the science business transferred on April 3, 2023</t>
    <phoneticPr fontId="3"/>
  </si>
  <si>
    <r>
      <rPr>
        <b/>
        <sz val="11"/>
        <color theme="0"/>
        <rFont val="Noto Sans JP"/>
        <family val="3"/>
        <charset val="128"/>
      </rPr>
      <t>従業員関連データ　</t>
    </r>
    <r>
      <rPr>
        <b/>
        <sz val="11"/>
        <color theme="0"/>
        <rFont val="Noto Sans"/>
        <family val="2"/>
      </rPr>
      <t>Employee Data</t>
    </r>
    <rPh sb="3" eb="5">
      <t>カンレン</t>
    </rPh>
    <phoneticPr fontId="3"/>
  </si>
  <si>
    <r>
      <rPr>
        <b/>
        <sz val="11"/>
        <color rgb="FF08107B"/>
        <rFont val="Noto Sans JP"/>
        <family val="3"/>
        <charset val="128"/>
      </rPr>
      <t>従業員数　</t>
    </r>
    <r>
      <rPr>
        <b/>
        <sz val="11"/>
        <color rgb="FF08107B"/>
        <rFont val="Noto Sans"/>
        <family val="2"/>
      </rPr>
      <t>Number of employees</t>
    </r>
    <phoneticPr fontId="3"/>
  </si>
  <si>
    <r>
      <rPr>
        <b/>
        <sz val="9"/>
        <color theme="0"/>
        <rFont val="Noto Sans JP"/>
        <family val="3"/>
        <charset val="128"/>
      </rPr>
      <t xml:space="preserve">単位
</t>
    </r>
    <r>
      <rPr>
        <b/>
        <sz val="9"/>
        <color theme="0"/>
        <rFont val="Noto Sans"/>
        <family val="2"/>
      </rPr>
      <t>Unit</t>
    </r>
    <rPh sb="0" eb="2">
      <t>タンイ</t>
    </rPh>
    <phoneticPr fontId="3"/>
  </si>
  <si>
    <r>
      <t>2022</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FY2022</t>
    </r>
    <rPh sb="4" eb="5">
      <t>ネン</t>
    </rPh>
    <rPh sb="6" eb="8">
      <t>ガツキ</t>
    </rPh>
    <phoneticPr fontId="3"/>
  </si>
  <si>
    <r>
      <t>2023</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FY2023</t>
    </r>
    <rPh sb="4" eb="5">
      <t>ネン</t>
    </rPh>
    <rPh sb="6" eb="8">
      <t>ガツキ</t>
    </rPh>
    <phoneticPr fontId="3"/>
  </si>
  <si>
    <r>
      <t>2024</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FY2024</t>
    </r>
    <phoneticPr fontId="3"/>
  </si>
  <si>
    <r>
      <t>2025</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FY2025</t>
    </r>
    <phoneticPr fontId="3"/>
  </si>
  <si>
    <r>
      <t>2026</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FY2026</t>
    </r>
    <phoneticPr fontId="3"/>
  </si>
  <si>
    <r>
      <rPr>
        <sz val="9"/>
        <rFont val="Noto Sans JP"/>
        <family val="3"/>
        <charset val="128"/>
      </rPr>
      <t>グローバル</t>
    </r>
    <r>
      <rPr>
        <sz val="9"/>
        <rFont val="Noto Sans"/>
        <family val="2"/>
      </rPr>
      <t xml:space="preserve"> 
Global</t>
    </r>
    <phoneticPr fontId="3"/>
  </si>
  <si>
    <r>
      <rPr>
        <sz val="9"/>
        <rFont val="Noto Sans JP"/>
        <family val="3"/>
        <charset val="128"/>
      </rPr>
      <t xml:space="preserve">名
</t>
    </r>
    <r>
      <rPr>
        <sz val="9"/>
        <rFont val="Noto Sans"/>
        <family val="2"/>
      </rPr>
      <t>Persons</t>
    </r>
    <rPh sb="0" eb="1">
      <t>メイ</t>
    </rPh>
    <phoneticPr fontId="3"/>
  </si>
  <si>
    <r>
      <rPr>
        <sz val="9"/>
        <rFont val="Noto Sans JP"/>
        <family val="3"/>
        <charset val="128"/>
      </rPr>
      <t>オリンパス</t>
    </r>
    <r>
      <rPr>
        <sz val="9"/>
        <rFont val="Noto Sans"/>
        <family val="2"/>
      </rPr>
      <t xml:space="preserve"> 
Olympus Corporation</t>
    </r>
    <phoneticPr fontId="3"/>
  </si>
  <si>
    <r>
      <rPr>
        <sz val="9"/>
        <rFont val="Noto Sans JP"/>
        <family val="3"/>
        <charset val="128"/>
      </rPr>
      <t>　正社員
　</t>
    </r>
    <r>
      <rPr>
        <sz val="9"/>
        <rFont val="Noto Sans"/>
        <family val="2"/>
      </rPr>
      <t>Full-time employees</t>
    </r>
    <phoneticPr fontId="3"/>
  </si>
  <si>
    <t>2,469*</t>
    <phoneticPr fontId="3"/>
  </si>
  <si>
    <r>
      <rPr>
        <sz val="9"/>
        <rFont val="Noto Sans JP"/>
        <family val="3"/>
        <charset val="128"/>
      </rPr>
      <t>　男性　　　　　計</t>
    </r>
    <r>
      <rPr>
        <sz val="9"/>
        <rFont val="Noto Sans"/>
        <family val="3"/>
        <charset val="128"/>
      </rPr>
      <t xml:space="preserve">
</t>
    </r>
    <r>
      <rPr>
        <sz val="9"/>
        <rFont val="Yu Gothic"/>
        <family val="3"/>
        <charset val="128"/>
      </rPr>
      <t>　</t>
    </r>
    <r>
      <rPr>
        <sz val="9"/>
        <rFont val="Noto Sans"/>
        <family val="3"/>
        <charset val="128"/>
      </rPr>
      <t>Men</t>
    </r>
    <r>
      <rPr>
        <sz val="9"/>
        <rFont val="Yu Gothic"/>
        <family val="3"/>
        <charset val="128"/>
      </rPr>
      <t>　　　　　</t>
    </r>
    <r>
      <rPr>
        <sz val="9"/>
        <rFont val="Noto Sans"/>
        <family val="3"/>
      </rPr>
      <t>Total</t>
    </r>
    <rPh sb="1" eb="3">
      <t>ダンセイ</t>
    </rPh>
    <rPh sb="8" eb="9">
      <t>ケイ</t>
    </rPh>
    <phoneticPr fontId="3"/>
  </si>
  <si>
    <r>
      <rPr>
        <sz val="9"/>
        <rFont val="Noto Sans JP"/>
        <family val="3"/>
        <charset val="128"/>
      </rPr>
      <t>　　　　　　　　～</t>
    </r>
    <r>
      <rPr>
        <sz val="9"/>
        <rFont val="Noto Sans"/>
        <family val="2"/>
      </rPr>
      <t>20</t>
    </r>
    <r>
      <rPr>
        <sz val="9"/>
        <rFont val="Noto Sans JP"/>
        <family val="3"/>
        <charset val="128"/>
      </rPr>
      <t>代
　　　　　　　　</t>
    </r>
    <r>
      <rPr>
        <sz val="9"/>
        <rFont val="Noto Sans"/>
        <family val="2"/>
      </rPr>
      <t>20s and younger</t>
    </r>
    <r>
      <rPr>
        <sz val="9"/>
        <rFont val="Noto Sans JP"/>
        <family val="3"/>
        <charset val="128"/>
      </rPr>
      <t>　</t>
    </r>
    <rPh sb="11" eb="12">
      <t>ダイ</t>
    </rPh>
    <phoneticPr fontId="3"/>
  </si>
  <si>
    <r>
      <rPr>
        <sz val="9"/>
        <rFont val="Noto Sans JP"/>
        <family val="3"/>
        <charset val="128"/>
      </rPr>
      <t>　　　　　　　　</t>
    </r>
    <r>
      <rPr>
        <sz val="9"/>
        <rFont val="Noto Sans"/>
        <family val="2"/>
      </rPr>
      <t>30</t>
    </r>
    <r>
      <rPr>
        <sz val="9"/>
        <rFont val="Noto Sans JP"/>
        <family val="3"/>
        <charset val="128"/>
      </rPr>
      <t>代
　　　　　　　　</t>
    </r>
    <r>
      <rPr>
        <sz val="9"/>
        <rFont val="Noto Sans"/>
        <family val="2"/>
      </rPr>
      <t>30s</t>
    </r>
    <r>
      <rPr>
        <sz val="9"/>
        <rFont val="Noto Sans JP"/>
        <family val="3"/>
        <charset val="128"/>
      </rPr>
      <t>　</t>
    </r>
    <rPh sb="10" eb="11">
      <t>ダイ</t>
    </rPh>
    <phoneticPr fontId="3"/>
  </si>
  <si>
    <r>
      <rPr>
        <sz val="9"/>
        <rFont val="Noto Sans JP"/>
        <family val="3"/>
        <charset val="128"/>
      </rPr>
      <t>　　　　　　　　</t>
    </r>
    <r>
      <rPr>
        <sz val="9"/>
        <rFont val="Noto Sans"/>
        <family val="2"/>
      </rPr>
      <t>40</t>
    </r>
    <r>
      <rPr>
        <sz val="9"/>
        <rFont val="Noto Sans JP"/>
        <family val="3"/>
        <charset val="128"/>
      </rPr>
      <t>代
　　　　　　　　</t>
    </r>
    <r>
      <rPr>
        <sz val="9"/>
        <rFont val="Noto Sans"/>
        <family val="2"/>
      </rPr>
      <t>40s</t>
    </r>
    <rPh sb="10" eb="11">
      <t>ダイ</t>
    </rPh>
    <phoneticPr fontId="3"/>
  </si>
  <si>
    <r>
      <rPr>
        <sz val="9"/>
        <rFont val="Noto Sans JP"/>
        <family val="3"/>
        <charset val="128"/>
      </rPr>
      <t>　　　　　　　　</t>
    </r>
    <r>
      <rPr>
        <sz val="9"/>
        <rFont val="Noto Sans"/>
        <family val="2"/>
      </rPr>
      <t>50</t>
    </r>
    <r>
      <rPr>
        <sz val="9"/>
        <rFont val="Noto Sans JP"/>
        <family val="3"/>
        <charset val="128"/>
      </rPr>
      <t>代～
　　</t>
    </r>
    <r>
      <rPr>
        <sz val="9"/>
        <rFont val="Noto Sans"/>
        <family val="2"/>
      </rPr>
      <t xml:space="preserve">                    </t>
    </r>
    <r>
      <rPr>
        <sz val="9"/>
        <rFont val="Noto Sans JP"/>
        <family val="3"/>
        <charset val="128"/>
      </rPr>
      <t>　</t>
    </r>
    <r>
      <rPr>
        <sz val="9"/>
        <rFont val="Noto Sans"/>
        <family val="2"/>
      </rPr>
      <t>50s or older</t>
    </r>
    <rPh sb="10" eb="11">
      <t>ダイ</t>
    </rPh>
    <phoneticPr fontId="3"/>
  </si>
  <si>
    <r>
      <rPr>
        <sz val="9"/>
        <rFont val="Noto Sans JP"/>
        <family val="3"/>
        <charset val="128"/>
      </rPr>
      <t xml:space="preserve">　女性　　　　　計
</t>
    </r>
    <r>
      <rPr>
        <sz val="9"/>
        <rFont val="Yu Gothic"/>
        <family val="3"/>
        <charset val="128"/>
      </rPr>
      <t>　</t>
    </r>
    <r>
      <rPr>
        <sz val="9"/>
        <rFont val="Noto Sans"/>
        <family val="3"/>
      </rPr>
      <t>Women</t>
    </r>
    <r>
      <rPr>
        <sz val="9"/>
        <rFont val="Yu Gothic"/>
        <family val="3"/>
        <charset val="128"/>
      </rPr>
      <t>　　　</t>
    </r>
    <r>
      <rPr>
        <sz val="9"/>
        <rFont val="Noto Sans"/>
        <family val="3"/>
      </rPr>
      <t xml:space="preserve"> Total</t>
    </r>
    <rPh sb="1" eb="3">
      <t>ジョセイ</t>
    </rPh>
    <rPh sb="8" eb="9">
      <t>ケイ</t>
    </rPh>
    <phoneticPr fontId="3"/>
  </si>
  <si>
    <r>
      <rPr>
        <sz val="9"/>
        <rFont val="Noto Sans JP"/>
        <family val="3"/>
        <charset val="128"/>
      </rPr>
      <t>　正社員以外
　</t>
    </r>
    <r>
      <rPr>
        <sz val="8.5"/>
        <rFont val="Noto Sans"/>
        <family val="2"/>
      </rPr>
      <t xml:space="preserve">Excluding full-time employees </t>
    </r>
    <rPh sb="4" eb="6">
      <t>イガイ</t>
    </rPh>
    <phoneticPr fontId="3"/>
  </si>
  <si>
    <r>
      <rPr>
        <sz val="9"/>
        <rFont val="Noto Sans JP"/>
        <family val="3"/>
        <charset val="128"/>
      </rPr>
      <t>　</t>
    </r>
    <phoneticPr fontId="3"/>
  </si>
  <si>
    <t>＊合計人数には、性別が「Undeclared」または「Unknown」の従業員を含むため、男女別内訳の合計と差異があります。</t>
    <phoneticPr fontId="3"/>
  </si>
  <si>
    <t>*Differences in totals arise because the total number of employees includes employees classified as “Undeclared” or “Unknown.”</t>
    <phoneticPr fontId="3"/>
  </si>
  <si>
    <r>
      <rPr>
        <sz val="9"/>
        <rFont val="Noto Sans JP"/>
        <family val="3"/>
        <charset val="128"/>
      </rPr>
      <t>日本地域グループ会社</t>
    </r>
    <r>
      <rPr>
        <sz val="9"/>
        <rFont val="Noto Sans"/>
        <family val="2"/>
      </rPr>
      <t>*
Group companies in Japan*</t>
    </r>
    <rPh sb="0" eb="4">
      <t>ニホンチイキ</t>
    </rPh>
    <rPh sb="8" eb="10">
      <t>カイシャ</t>
    </rPh>
    <phoneticPr fontId="3"/>
  </si>
  <si>
    <r>
      <rPr>
        <sz val="9"/>
        <rFont val="Noto Sans JP"/>
        <family val="3"/>
        <charset val="128"/>
      </rPr>
      <t>　正社員</t>
    </r>
    <r>
      <rPr>
        <sz val="9"/>
        <rFont val="Noto Sans"/>
        <family val="2"/>
      </rPr>
      <t xml:space="preserve"> 
</t>
    </r>
    <r>
      <rPr>
        <sz val="9"/>
        <rFont val="Noto Sans JP"/>
        <family val="3"/>
        <charset val="128"/>
      </rPr>
      <t>　</t>
    </r>
    <r>
      <rPr>
        <sz val="9"/>
        <rFont val="Noto Sans"/>
        <family val="2"/>
      </rPr>
      <t>Full-time employees</t>
    </r>
    <phoneticPr fontId="3"/>
  </si>
  <si>
    <r>
      <rPr>
        <sz val="8"/>
        <rFont val="游ゴシック"/>
        <family val="2"/>
        <charset val="128"/>
      </rPr>
      <t>＊</t>
    </r>
    <r>
      <rPr>
        <sz val="8"/>
        <rFont val="Noto Sans JP"/>
        <family val="3"/>
        <charset val="128"/>
      </rPr>
      <t>日本地域の連結子会社（</t>
    </r>
    <r>
      <rPr>
        <sz val="8"/>
        <rFont val="Noto Sans"/>
        <family val="2"/>
      </rPr>
      <t>2026</t>
    </r>
    <r>
      <rPr>
        <sz val="8"/>
        <rFont val="Noto Sans JP"/>
        <family val="3"/>
        <charset val="128"/>
      </rPr>
      <t>年</t>
    </r>
    <r>
      <rPr>
        <sz val="8"/>
        <rFont val="Noto Sans"/>
        <family val="2"/>
      </rPr>
      <t>3</t>
    </r>
    <r>
      <rPr>
        <sz val="8"/>
        <rFont val="Noto Sans JP"/>
        <family val="3"/>
        <charset val="128"/>
      </rPr>
      <t>月期はオリンパスメディカルシステムズ、オリンパスマーケティング、長野オリンパス、会津オリンパス、青森オリンパス、白河オリンパス、ティーメディクス、オリンパスサポートメイトの</t>
    </r>
    <r>
      <rPr>
        <sz val="8"/>
        <rFont val="Noto Sans"/>
        <family val="2"/>
      </rPr>
      <t>8</t>
    </r>
    <r>
      <rPr>
        <sz val="8"/>
        <rFont val="Noto Sans JP"/>
        <family val="3"/>
        <charset val="128"/>
      </rPr>
      <t>社</t>
    </r>
    <r>
      <rPr>
        <sz val="8"/>
        <rFont val="Noto Sans"/>
        <family val="2"/>
      </rPr>
      <t xml:space="preserve"> : </t>
    </r>
    <r>
      <rPr>
        <sz val="8"/>
        <rFont val="Noto Sans JP"/>
        <family val="3"/>
        <charset val="128"/>
      </rPr>
      <t>他年度の社数および社名は各年度のレポートを参照ください）</t>
    </r>
    <rPh sb="1" eb="5">
      <t>ニホンチイキ</t>
    </rPh>
    <phoneticPr fontId="3"/>
  </si>
  <si>
    <t xml:space="preserve">* In FY2026, the following nine companies: Olympus Medical Systems, Olympus Marketing, Nagano Olympus, Aizu Olympus, Aomori Olympus, Shirakawa Olympus, TmediX, Olympus-Supportmate. Please refer to each year's report for the number of companies and company names for other years. </t>
    <phoneticPr fontId="3"/>
  </si>
  <si>
    <r>
      <rPr>
        <b/>
        <sz val="11"/>
        <color rgb="FF08107B"/>
        <rFont val="Noto Sans JP"/>
        <family val="3"/>
        <charset val="128"/>
      </rPr>
      <t>外国籍社員数　</t>
    </r>
    <r>
      <rPr>
        <b/>
        <sz val="11"/>
        <color rgb="FF08107B"/>
        <rFont val="Noto Sans"/>
        <family val="2"/>
      </rPr>
      <t>Number of foreign employees</t>
    </r>
    <phoneticPr fontId="3"/>
  </si>
  <si>
    <r>
      <rPr>
        <sz val="9"/>
        <color theme="1"/>
        <rFont val="Noto Sans JP"/>
        <family val="3"/>
        <charset val="128"/>
      </rPr>
      <t>オリンパス</t>
    </r>
    <phoneticPr fontId="3"/>
  </si>
  <si>
    <t>103*</t>
    <phoneticPr fontId="3"/>
  </si>
  <si>
    <t>Olympus Corporation</t>
    <phoneticPr fontId="3"/>
  </si>
  <si>
    <r>
      <rPr>
        <sz val="9"/>
        <rFont val="Noto Sans JP"/>
        <family val="3"/>
        <charset val="128"/>
      </rPr>
      <t>男性　</t>
    </r>
    <r>
      <rPr>
        <sz val="9"/>
        <rFont val="Noto Sans"/>
        <family val="2"/>
      </rPr>
      <t>Men</t>
    </r>
    <phoneticPr fontId="3"/>
  </si>
  <si>
    <r>
      <rPr>
        <sz val="9"/>
        <rFont val="Noto Sans JP"/>
        <family val="3"/>
        <charset val="128"/>
      </rPr>
      <t>女性　</t>
    </r>
    <r>
      <rPr>
        <sz val="9"/>
        <rFont val="Noto Sans"/>
        <family val="2"/>
      </rPr>
      <t>Women</t>
    </r>
    <rPh sb="0" eb="2">
      <t>ジョセイ</t>
    </rPh>
    <phoneticPr fontId="3"/>
  </si>
  <si>
    <r>
      <rPr>
        <sz val="9"/>
        <color theme="1"/>
        <rFont val="Noto Sans JP"/>
        <family val="3"/>
        <charset val="128"/>
      </rPr>
      <t>日本地域グループ会社</t>
    </r>
    <rPh sb="0" eb="4">
      <t>ニホンチイキ</t>
    </rPh>
    <phoneticPr fontId="3"/>
  </si>
  <si>
    <t>Group companies in Japan</t>
    <phoneticPr fontId="3"/>
  </si>
  <si>
    <r>
      <rPr>
        <sz val="9"/>
        <color theme="1"/>
        <rFont val="Noto Sans JP"/>
        <family val="3"/>
        <charset val="128"/>
      </rPr>
      <t>役員比率</t>
    </r>
    <r>
      <rPr>
        <sz val="9"/>
        <color rgb="FFFF0000"/>
        <rFont val="Noto Sans"/>
        <family val="2"/>
      </rPr>
      <t xml:space="preserve"> </t>
    </r>
    <r>
      <rPr>
        <sz val="9"/>
        <color theme="1"/>
        <rFont val="Noto Sans"/>
        <family val="2"/>
      </rPr>
      <t xml:space="preserve">
Ratio of top management positions</t>
    </r>
    <rPh sb="0" eb="4">
      <t>ヤクインヒリツ</t>
    </rPh>
    <phoneticPr fontId="3"/>
  </si>
  <si>
    <t>%</t>
    <phoneticPr fontId="3"/>
  </si>
  <si>
    <r>
      <rPr>
        <sz val="9"/>
        <color theme="1"/>
        <rFont val="Noto Sans JP"/>
        <family val="3"/>
        <charset val="128"/>
      </rPr>
      <t>ー</t>
    </r>
  </si>
  <si>
    <r>
      <rPr>
        <sz val="9"/>
        <color theme="1"/>
        <rFont val="Noto Sans JP"/>
        <family val="3"/>
        <charset val="128"/>
      </rPr>
      <t xml:space="preserve">上位管理職比率
</t>
    </r>
    <r>
      <rPr>
        <sz val="9"/>
        <color theme="1"/>
        <rFont val="Noto Sans"/>
        <family val="2"/>
      </rPr>
      <t>Ratio of senior management positions</t>
    </r>
    <rPh sb="0" eb="2">
      <t>ジョウイ</t>
    </rPh>
    <rPh sb="2" eb="5">
      <t>カンリショク</t>
    </rPh>
    <rPh sb="5" eb="7">
      <t>ヒリツ</t>
    </rPh>
    <phoneticPr fontId="3"/>
  </si>
  <si>
    <r>
      <rPr>
        <b/>
        <sz val="11"/>
        <color rgb="FF08107B"/>
        <rFont val="Noto Sans JP"/>
        <family val="3"/>
        <charset val="128"/>
      </rPr>
      <t>高齢者再雇用数（定年後雇用者数）　</t>
    </r>
    <r>
      <rPr>
        <b/>
        <sz val="11"/>
        <color rgb="FF08107B"/>
        <rFont val="Noto Sans"/>
        <family val="2"/>
      </rPr>
      <t>Number of reemployed retired workers</t>
    </r>
    <phoneticPr fontId="3"/>
  </si>
  <si>
    <r>
      <rPr>
        <sz val="9"/>
        <color theme="1"/>
        <rFont val="Noto Sans JP"/>
        <family val="3"/>
        <charset val="128"/>
      </rPr>
      <t xml:space="preserve">オリンパス
</t>
    </r>
    <r>
      <rPr>
        <sz val="9"/>
        <color theme="1"/>
        <rFont val="Noto Sans"/>
        <family val="2"/>
      </rPr>
      <t>Olympus Corporation</t>
    </r>
    <phoneticPr fontId="3"/>
  </si>
  <si>
    <r>
      <rPr>
        <sz val="9"/>
        <color theme="1"/>
        <rFont val="Noto Sans JP"/>
        <family val="3"/>
        <charset val="128"/>
      </rPr>
      <t xml:space="preserve">日本地域グループ会社
</t>
    </r>
    <r>
      <rPr>
        <sz val="9"/>
        <color theme="1"/>
        <rFont val="Noto Sans"/>
        <family val="2"/>
      </rPr>
      <t>Group companies in Japan</t>
    </r>
    <rPh sb="0" eb="4">
      <t>ニホンチイキ</t>
    </rPh>
    <rPh sb="8" eb="10">
      <t>カイシャ</t>
    </rPh>
    <phoneticPr fontId="3"/>
  </si>
  <si>
    <r>
      <rPr>
        <sz val="9"/>
        <color theme="1"/>
        <rFont val="Noto Sans JP"/>
        <family val="3"/>
        <charset val="128"/>
      </rPr>
      <t>ー</t>
    </r>
    <phoneticPr fontId="3"/>
  </si>
  <si>
    <r>
      <rPr>
        <b/>
        <sz val="11"/>
        <color rgb="FF08107B"/>
        <rFont val="Noto Sans JP"/>
        <family val="3"/>
        <charset val="128"/>
      </rPr>
      <t>平均勤続年数　</t>
    </r>
    <r>
      <rPr>
        <b/>
        <sz val="11"/>
        <color rgb="FF08107B"/>
        <rFont val="Noto Sans"/>
        <family val="2"/>
      </rPr>
      <t>Average number of years of services</t>
    </r>
    <phoneticPr fontId="3"/>
  </si>
  <si>
    <r>
      <rPr>
        <sz val="9"/>
        <rFont val="Noto Sans JP"/>
        <family val="3"/>
        <charset val="128"/>
      </rPr>
      <t xml:space="preserve">年
</t>
    </r>
    <r>
      <rPr>
        <sz val="9"/>
        <rFont val="Noto Sans"/>
        <family val="2"/>
      </rPr>
      <t>Years</t>
    </r>
    <rPh sb="0" eb="1">
      <t>ネン</t>
    </rPh>
    <phoneticPr fontId="3"/>
  </si>
  <si>
    <r>
      <rPr>
        <sz val="9"/>
        <color theme="1"/>
        <rFont val="Noto Sans JP"/>
        <family val="3"/>
        <charset val="128"/>
      </rPr>
      <t xml:space="preserve">日本地域グループ会社
</t>
    </r>
    <r>
      <rPr>
        <sz val="9"/>
        <color theme="1"/>
        <rFont val="Noto Sans"/>
        <family val="2"/>
      </rPr>
      <t>Group companies in Japan</t>
    </r>
    <rPh sb="0" eb="4">
      <t>ニホンチイキ</t>
    </rPh>
    <rPh sb="8" eb="10">
      <t>ガイシャ</t>
    </rPh>
    <phoneticPr fontId="3"/>
  </si>
  <si>
    <r>
      <rPr>
        <b/>
        <sz val="11"/>
        <color rgb="FF08107B"/>
        <rFont val="Noto Sans JP"/>
        <family val="3"/>
        <charset val="128"/>
      </rPr>
      <t>離職者数　</t>
    </r>
    <r>
      <rPr>
        <b/>
        <sz val="11"/>
        <color rgb="FF08107B"/>
        <rFont val="Noto Sans"/>
        <family val="2"/>
      </rPr>
      <t xml:space="preserve">Number of staff leaving </t>
    </r>
    <phoneticPr fontId="3"/>
  </si>
  <si>
    <t>離職総数</t>
    <rPh sb="0" eb="2">
      <t>リショク</t>
    </rPh>
    <rPh sb="2" eb="4">
      <t>ソウスウ</t>
    </rPh>
    <phoneticPr fontId="3"/>
  </si>
  <si>
    <r>
      <rPr>
        <sz val="9"/>
        <rFont val="游ゴシック"/>
        <family val="2"/>
        <charset val="128"/>
      </rPr>
      <t>名</t>
    </r>
    <r>
      <rPr>
        <sz val="9"/>
        <rFont val="Noto Sans"/>
        <family val="2"/>
      </rPr>
      <t xml:space="preserve">
Persons</t>
    </r>
    <phoneticPr fontId="3"/>
  </si>
  <si>
    <r>
      <rPr>
        <sz val="9"/>
        <rFont val="Noto Sans JP"/>
        <family val="3"/>
        <charset val="128"/>
      </rPr>
      <t xml:space="preserve">うち自主離職総数
</t>
    </r>
    <r>
      <rPr>
        <sz val="9"/>
        <rFont val="Noto Sans"/>
        <family val="2"/>
      </rPr>
      <t>Of which number of voluntary leavers</t>
    </r>
    <r>
      <rPr>
        <sz val="9"/>
        <rFont val="Yu Gothic"/>
        <family val="2"/>
        <charset val="128"/>
      </rPr>
      <t>　</t>
    </r>
    <r>
      <rPr>
        <sz val="9"/>
        <rFont val="Noto Sans"/>
        <family val="2"/>
      </rPr>
      <t>Total</t>
    </r>
    <phoneticPr fontId="3"/>
  </si>
  <si>
    <r>
      <t xml:space="preserve">                                               </t>
    </r>
    <r>
      <rPr>
        <sz val="9"/>
        <rFont val="Noto Sans JP"/>
        <family val="3"/>
        <charset val="128"/>
      </rPr>
      <t>男性</t>
    </r>
    <r>
      <rPr>
        <sz val="9"/>
        <rFont val="Noto Sans"/>
        <family val="2"/>
      </rPr>
      <t xml:space="preserve"> </t>
    </r>
    <r>
      <rPr>
        <sz val="9"/>
        <rFont val="Noto Sans JP"/>
        <family val="3"/>
        <charset val="128"/>
      </rPr>
      <t>　</t>
    </r>
    <r>
      <rPr>
        <sz val="9"/>
        <rFont val="Noto Sans"/>
        <family val="2"/>
      </rPr>
      <t>Men</t>
    </r>
    <r>
      <rPr>
        <sz val="9"/>
        <rFont val="Noto Sans JP"/>
        <family val="3"/>
        <charset val="128"/>
      </rPr>
      <t>　　</t>
    </r>
    <r>
      <rPr>
        <sz val="9"/>
        <rFont val="Noto Sans"/>
        <family val="2"/>
      </rPr>
      <t xml:space="preserve"> </t>
    </r>
    <phoneticPr fontId="3"/>
  </si>
  <si>
    <t>ー</t>
    <phoneticPr fontId="3"/>
  </si>
  <si>
    <r>
      <t xml:space="preserve">                                               </t>
    </r>
    <r>
      <rPr>
        <sz val="9"/>
        <rFont val="Noto Sans JP"/>
        <family val="3"/>
        <charset val="128"/>
      </rPr>
      <t>女性　</t>
    </r>
    <r>
      <rPr>
        <sz val="9"/>
        <rFont val="Noto Sans"/>
        <family val="2"/>
      </rPr>
      <t>Women</t>
    </r>
    <phoneticPr fontId="3"/>
  </si>
  <si>
    <r>
      <rPr>
        <sz val="9"/>
        <color theme="1"/>
        <rFont val="Noto Sans JP"/>
        <family val="3"/>
        <charset val="128"/>
      </rPr>
      <t>日本地域グループ会社</t>
    </r>
    <rPh sb="0" eb="4">
      <t>ニホンチイキ</t>
    </rPh>
    <rPh sb="8" eb="10">
      <t>ガイシャ</t>
    </rPh>
    <phoneticPr fontId="3"/>
  </si>
  <si>
    <r>
      <t xml:space="preserve">                                               </t>
    </r>
    <r>
      <rPr>
        <sz val="9"/>
        <color theme="1"/>
        <rFont val="Noto Sans JP"/>
        <family val="3"/>
        <charset val="128"/>
      </rPr>
      <t>男性</t>
    </r>
    <r>
      <rPr>
        <sz val="9"/>
        <color theme="1"/>
        <rFont val="Noto Sans"/>
        <family val="2"/>
      </rPr>
      <t xml:space="preserve"> </t>
    </r>
    <r>
      <rPr>
        <sz val="9"/>
        <color theme="1"/>
        <rFont val="Noto Sans JP"/>
        <family val="3"/>
        <charset val="128"/>
      </rPr>
      <t>　</t>
    </r>
    <r>
      <rPr>
        <sz val="9"/>
        <color theme="1"/>
        <rFont val="Noto Sans"/>
        <family val="2"/>
      </rPr>
      <t>Men</t>
    </r>
    <r>
      <rPr>
        <sz val="9"/>
        <color theme="1"/>
        <rFont val="Noto Sans JP"/>
        <family val="3"/>
        <charset val="128"/>
      </rPr>
      <t>　　</t>
    </r>
    <r>
      <rPr>
        <sz val="9"/>
        <color theme="1"/>
        <rFont val="Noto Sans"/>
        <family val="2"/>
      </rPr>
      <t xml:space="preserve"> </t>
    </r>
    <phoneticPr fontId="3"/>
  </si>
  <si>
    <r>
      <t xml:space="preserve">                                               </t>
    </r>
    <r>
      <rPr>
        <sz val="9"/>
        <color theme="1"/>
        <rFont val="Noto Sans JP"/>
        <family val="3"/>
        <charset val="128"/>
      </rPr>
      <t>女性　</t>
    </r>
    <r>
      <rPr>
        <sz val="9"/>
        <color theme="1"/>
        <rFont val="Noto Sans"/>
        <family val="2"/>
      </rPr>
      <t>Women</t>
    </r>
    <phoneticPr fontId="3"/>
  </si>
  <si>
    <r>
      <rPr>
        <b/>
        <sz val="11"/>
        <color rgb="FF08107B"/>
        <rFont val="Noto Sans JP"/>
        <family val="3"/>
        <charset val="128"/>
      </rPr>
      <t>障がい者　</t>
    </r>
    <r>
      <rPr>
        <b/>
        <sz val="11"/>
        <color rgb="FF08107B"/>
        <rFont val="Noto Sans"/>
        <family val="2"/>
      </rPr>
      <t>Employees with disabilities</t>
    </r>
    <phoneticPr fontId="3"/>
  </si>
  <si>
    <r>
      <rPr>
        <sz val="9"/>
        <color theme="1"/>
        <rFont val="Noto Sans JP"/>
        <family val="3"/>
        <charset val="128"/>
      </rPr>
      <t>オリンパス特例グループ</t>
    </r>
    <r>
      <rPr>
        <sz val="9"/>
        <color theme="1"/>
        <rFont val="Noto Sans"/>
        <family val="2"/>
      </rPr>
      <t>8</t>
    </r>
    <r>
      <rPr>
        <sz val="9"/>
        <color theme="1"/>
        <rFont val="Noto Sans JP"/>
        <family val="3"/>
        <charset val="128"/>
      </rPr>
      <t>社</t>
    </r>
    <r>
      <rPr>
        <sz val="9"/>
        <color theme="1"/>
        <rFont val="Noto Sans"/>
        <family val="2"/>
      </rPr>
      <t xml:space="preserve">*
8 special-purpose subsidiaries of Olympus Group* </t>
    </r>
    <phoneticPr fontId="3"/>
  </si>
  <si>
    <r>
      <rPr>
        <sz val="9"/>
        <rFont val="Noto Sans JP"/>
        <family val="3"/>
        <charset val="128"/>
      </rPr>
      <t xml:space="preserve">雇用率
</t>
    </r>
    <r>
      <rPr>
        <sz val="9"/>
        <rFont val="Noto Sans"/>
        <family val="2"/>
      </rPr>
      <t>Employment rates (%)</t>
    </r>
    <phoneticPr fontId="3"/>
  </si>
  <si>
    <r>
      <rPr>
        <sz val="9"/>
        <rFont val="Noto Sans JP"/>
        <family val="3"/>
        <charset val="128"/>
      </rPr>
      <t xml:space="preserve">雇用数
</t>
    </r>
    <r>
      <rPr>
        <sz val="9"/>
        <rFont val="Noto Sans"/>
        <family val="2"/>
      </rPr>
      <t>Number of employed workers</t>
    </r>
    <phoneticPr fontId="3"/>
  </si>
  <si>
    <r>
      <rPr>
        <sz val="8"/>
        <rFont val="游ゴシック"/>
        <family val="2"/>
        <charset val="128"/>
      </rPr>
      <t>＊</t>
    </r>
    <r>
      <rPr>
        <sz val="8"/>
        <rFont val="Noto Sans"/>
        <family val="2"/>
      </rPr>
      <t xml:space="preserve"> </t>
    </r>
    <r>
      <rPr>
        <sz val="8"/>
        <rFont val="Noto Sans JP"/>
        <family val="3"/>
        <charset val="128"/>
      </rPr>
      <t>オリンパス、オリンパスメディカルシステムズ、オリンパスマーケティング、長野オリンパス、会津オリンパス、青森オリンパス、白河オリンパス、オリンパスサポートメイト　　</t>
    </r>
    <phoneticPr fontId="3"/>
  </si>
  <si>
    <t>* Olympus, Olympus Medical Systems, Olympus Marketing, Nagano Olympus, Aizu Olympus, Aomori Olympus, Shirakawa Olympus, Olympus-Supportmate</t>
    <phoneticPr fontId="3"/>
  </si>
  <si>
    <r>
      <rPr>
        <b/>
        <sz val="11"/>
        <color rgb="FF08107B"/>
        <rFont val="Noto Sans JP"/>
        <family val="3"/>
        <charset val="128"/>
      </rPr>
      <t>各項目における女性比率　</t>
    </r>
    <r>
      <rPr>
        <b/>
        <sz val="11"/>
        <color rgb="FF08107B"/>
        <rFont val="Noto Sans"/>
        <family val="2"/>
      </rPr>
      <t>Ratio of females in each category</t>
    </r>
    <phoneticPr fontId="3"/>
  </si>
  <si>
    <r>
      <rPr>
        <sz val="9"/>
        <color theme="1"/>
        <rFont val="Noto Sans JP"/>
        <family val="3"/>
        <charset val="128"/>
      </rPr>
      <t xml:space="preserve">グローバル
</t>
    </r>
    <r>
      <rPr>
        <sz val="9"/>
        <color theme="1"/>
        <rFont val="Noto Sans"/>
        <family val="2"/>
      </rPr>
      <t>Global</t>
    </r>
    <phoneticPr fontId="3"/>
  </si>
  <si>
    <r>
      <rPr>
        <sz val="9"/>
        <color theme="1"/>
        <rFont val="Noto Sans JP"/>
        <family val="3"/>
        <charset val="128"/>
      </rPr>
      <t xml:space="preserve">従業員全体
</t>
    </r>
    <r>
      <rPr>
        <sz val="9"/>
        <color theme="1"/>
        <rFont val="Noto Sans"/>
        <family val="2"/>
      </rPr>
      <t>All employees</t>
    </r>
    <rPh sb="3" eb="5">
      <t>ゼンタイ</t>
    </rPh>
    <phoneticPr fontId="3"/>
  </si>
  <si>
    <r>
      <rPr>
        <sz val="9"/>
        <rFont val="Noto Sans JP"/>
        <family val="3"/>
        <charset val="128"/>
      </rPr>
      <t xml:space="preserve">役員層
</t>
    </r>
    <r>
      <rPr>
        <sz val="9"/>
        <rFont val="Noto Sans"/>
        <family val="2"/>
      </rPr>
      <t>Top management positions</t>
    </r>
    <rPh sb="0" eb="3">
      <t>ヤクインソウ</t>
    </rPh>
    <phoneticPr fontId="3"/>
  </si>
  <si>
    <r>
      <rPr>
        <sz val="9"/>
        <rFont val="Noto Sans JP"/>
        <family val="3"/>
        <charset val="128"/>
      </rPr>
      <t xml:space="preserve">管理職*1
</t>
    </r>
    <r>
      <rPr>
        <sz val="9"/>
        <rFont val="Noto Sans"/>
        <family val="2"/>
      </rPr>
      <t>Management positions*1</t>
    </r>
    <phoneticPr fontId="3"/>
  </si>
  <si>
    <r>
      <rPr>
        <sz val="9"/>
        <rFont val="Noto Sans JP"/>
        <family val="3"/>
        <charset val="128"/>
      </rPr>
      <t xml:space="preserve">初級管理職*2
</t>
    </r>
    <r>
      <rPr>
        <sz val="9"/>
        <rFont val="Noto Sans"/>
        <family val="2"/>
      </rPr>
      <t>Junior management positions*2</t>
    </r>
    <rPh sb="0" eb="5">
      <t>ショキュウカンリショク</t>
    </rPh>
    <phoneticPr fontId="3"/>
  </si>
  <si>
    <r>
      <rPr>
        <sz val="9"/>
        <color theme="1"/>
        <rFont val="Noto Sans JP"/>
        <family val="3"/>
        <charset val="128"/>
      </rPr>
      <t xml:space="preserve">売上創出部門の管理職
</t>
    </r>
    <r>
      <rPr>
        <sz val="9"/>
        <color theme="1"/>
        <rFont val="Noto Sans"/>
        <family val="2"/>
      </rPr>
      <t>Management positions in revenue-generating functions</t>
    </r>
    <rPh sb="0" eb="2">
      <t>ウリアゲ</t>
    </rPh>
    <rPh sb="2" eb="4">
      <t>ソウシュツ</t>
    </rPh>
    <rPh sb="4" eb="6">
      <t>ブモン</t>
    </rPh>
    <rPh sb="7" eb="10">
      <t>カンリショク</t>
    </rPh>
    <phoneticPr fontId="3"/>
  </si>
  <si>
    <r>
      <t>STEM</t>
    </r>
    <r>
      <rPr>
        <sz val="9"/>
        <color theme="1"/>
        <rFont val="Noto Sans JP"/>
        <family val="3"/>
        <charset val="128"/>
      </rPr>
      <t xml:space="preserve">関連部門
</t>
    </r>
    <r>
      <rPr>
        <sz val="9"/>
        <color theme="1"/>
        <rFont val="Noto Sans"/>
        <family val="2"/>
      </rPr>
      <t>STEM-related positions</t>
    </r>
    <rPh sb="4" eb="6">
      <t>カンレン</t>
    </rPh>
    <rPh sb="6" eb="8">
      <t>ブモン</t>
    </rPh>
    <phoneticPr fontId="3"/>
  </si>
  <si>
    <r>
      <rPr>
        <sz val="9"/>
        <rFont val="Noto Sans JP"/>
        <family val="3"/>
        <charset val="128"/>
      </rPr>
      <t>オリンパス</t>
    </r>
    <r>
      <rPr>
        <vertAlign val="superscript"/>
        <sz val="9"/>
        <rFont val="Noto Sans JP"/>
        <family val="3"/>
        <charset val="128"/>
      </rPr>
      <t>＊3</t>
    </r>
    <r>
      <rPr>
        <sz val="9"/>
        <rFont val="Noto Sans"/>
        <family val="2"/>
      </rPr>
      <t xml:space="preserve">
Olympus Corporation*3</t>
    </r>
    <phoneticPr fontId="3"/>
  </si>
  <si>
    <r>
      <rPr>
        <sz val="9"/>
        <color theme="1"/>
        <rFont val="Noto Sans JP"/>
        <family val="3"/>
        <charset val="128"/>
      </rPr>
      <t xml:space="preserve">管理職
</t>
    </r>
    <r>
      <rPr>
        <sz val="9"/>
        <color theme="1"/>
        <rFont val="Noto Sans"/>
        <family val="2"/>
      </rPr>
      <t>Management positions</t>
    </r>
    <phoneticPr fontId="3"/>
  </si>
  <si>
    <r>
      <rPr>
        <sz val="9"/>
        <color theme="1"/>
        <rFont val="Noto Sans JP"/>
        <family val="3"/>
        <charset val="128"/>
      </rPr>
      <t xml:space="preserve">日本地域グループ会社
</t>
    </r>
    <r>
      <rPr>
        <sz val="9"/>
        <color theme="1"/>
        <rFont val="Noto Sans"/>
        <family val="2"/>
      </rPr>
      <t>Group companies in Japan</t>
    </r>
    <rPh sb="0" eb="4">
      <t>ニホンチイキ</t>
    </rPh>
    <phoneticPr fontId="3"/>
  </si>
  <si>
    <t>＊1 一定の責任レベルにある管理職相当のポジションを含む</t>
    <phoneticPr fontId="3"/>
  </si>
  <si>
    <t>*1 Includes management-equivalent positions with equivalent levels of responsibility.</t>
    <phoneticPr fontId="3"/>
  </si>
  <si>
    <t>＊2 2026年3月期より、各地域共通の「管理職初級グレード」を基準として集計しています。</t>
    <phoneticPr fontId="3"/>
  </si>
  <si>
    <t>*2 From the fiscal year ended March 2026, figures are calculated based on a standardized entry-level managerial grade across all regions.</t>
    <phoneticPr fontId="3"/>
  </si>
  <si>
    <r>
      <rPr>
        <sz val="8"/>
        <rFont val="游ゴシック"/>
        <family val="2"/>
        <charset val="128"/>
      </rPr>
      <t>＊</t>
    </r>
    <r>
      <rPr>
        <sz val="8"/>
        <rFont val="Noto Sans"/>
        <family val="2"/>
      </rPr>
      <t>3 2024</t>
    </r>
    <r>
      <rPr>
        <sz val="8"/>
        <rFont val="Noto Sans JP"/>
        <family val="3"/>
        <charset val="128"/>
      </rPr>
      <t>年</t>
    </r>
    <r>
      <rPr>
        <sz val="8"/>
        <rFont val="Noto Sans"/>
        <family val="2"/>
      </rPr>
      <t>3</t>
    </r>
    <r>
      <rPr>
        <sz val="8"/>
        <rFont val="Noto Sans JP"/>
        <family val="3"/>
        <charset val="128"/>
      </rPr>
      <t>月期以降はオリンパスおよびオリンパスメディカルシステムズに所属する従業員。</t>
    </r>
    <rPh sb="11" eb="13">
      <t>イコウ</t>
    </rPh>
    <rPh sb="38" eb="40">
      <t>ショゾク</t>
    </rPh>
    <rPh sb="42" eb="45">
      <t>ジュウギョウイン</t>
    </rPh>
    <phoneticPr fontId="3"/>
  </si>
  <si>
    <t>*3 From FY2024, employees affiliated with Olympus and Olympus Medical Systems</t>
    <phoneticPr fontId="3"/>
  </si>
  <si>
    <r>
      <rPr>
        <b/>
        <sz val="11"/>
        <color rgb="FF08107B"/>
        <rFont val="Noto Sans JP"/>
        <family val="3"/>
        <charset val="128"/>
      </rPr>
      <t>育児関連　</t>
    </r>
    <r>
      <rPr>
        <b/>
        <sz val="11"/>
        <color rgb="FF08107B"/>
        <rFont val="Noto Sans"/>
        <family val="2"/>
      </rPr>
      <t>Childcare leave</t>
    </r>
    <phoneticPr fontId="3"/>
  </si>
  <si>
    <r>
      <rPr>
        <sz val="9"/>
        <rFont val="Noto Sans JP"/>
        <family val="3"/>
        <charset val="128"/>
      </rPr>
      <t>オリンパス</t>
    </r>
    <r>
      <rPr>
        <sz val="9"/>
        <rFont val="Noto Sans"/>
        <family val="2"/>
      </rPr>
      <t xml:space="preserve"> *</t>
    </r>
    <phoneticPr fontId="3"/>
  </si>
  <si>
    <r>
      <rPr>
        <sz val="9"/>
        <rFont val="Noto Sans JP"/>
        <family val="3"/>
        <charset val="128"/>
      </rPr>
      <t>取得率　　　　</t>
    </r>
    <r>
      <rPr>
        <sz val="9"/>
        <rFont val="Noto Sans"/>
        <family val="2"/>
      </rPr>
      <t xml:space="preserve">  </t>
    </r>
    <r>
      <rPr>
        <sz val="9"/>
        <rFont val="Noto Sans JP"/>
        <family val="3"/>
        <charset val="128"/>
      </rPr>
      <t>　　　</t>
    </r>
    <r>
      <rPr>
        <sz val="9"/>
        <rFont val="Noto Sans"/>
        <family val="2"/>
      </rPr>
      <t xml:space="preserve">  </t>
    </r>
    <r>
      <rPr>
        <sz val="9"/>
        <rFont val="Noto Sans JP"/>
        <family val="3"/>
        <charset val="128"/>
      </rPr>
      <t>　</t>
    </r>
    <r>
      <rPr>
        <sz val="9"/>
        <rFont val="Noto Sans"/>
        <family val="2"/>
      </rPr>
      <t xml:space="preserve">   </t>
    </r>
    <r>
      <rPr>
        <sz val="9"/>
        <rFont val="Noto Sans JP"/>
        <family val="3"/>
        <charset val="128"/>
      </rPr>
      <t>男性　</t>
    </r>
    <r>
      <rPr>
        <sz val="9"/>
        <rFont val="Noto Sans"/>
        <family val="2"/>
      </rPr>
      <t>Men</t>
    </r>
    <rPh sb="0" eb="3">
      <t>シュトクリツ</t>
    </rPh>
    <phoneticPr fontId="3"/>
  </si>
  <si>
    <t>Olympus Corporation*</t>
    <phoneticPr fontId="3"/>
  </si>
  <si>
    <r>
      <t>Rate</t>
    </r>
    <r>
      <rPr>
        <sz val="9"/>
        <rFont val="Noto Sans JP"/>
        <family val="3"/>
        <charset val="128"/>
      </rPr>
      <t>　　</t>
    </r>
    <r>
      <rPr>
        <sz val="9"/>
        <rFont val="Noto Sans"/>
        <family val="2"/>
      </rPr>
      <t xml:space="preserve">  </t>
    </r>
    <r>
      <rPr>
        <sz val="9"/>
        <rFont val="Noto Sans JP"/>
        <family val="3"/>
        <charset val="128"/>
      </rPr>
      <t>　　　　</t>
    </r>
    <r>
      <rPr>
        <sz val="9"/>
        <rFont val="Noto Sans"/>
        <family val="2"/>
      </rPr>
      <t xml:space="preserve"> </t>
    </r>
    <r>
      <rPr>
        <sz val="9"/>
        <rFont val="Noto Sans JP"/>
        <family val="3"/>
        <charset val="128"/>
      </rPr>
      <t>　　　</t>
    </r>
    <r>
      <rPr>
        <sz val="9"/>
        <rFont val="Noto Sans"/>
        <family val="2"/>
      </rPr>
      <t xml:space="preserve">   </t>
    </r>
    <r>
      <rPr>
        <sz val="9"/>
        <rFont val="Noto Sans JP"/>
        <family val="3"/>
        <charset val="128"/>
      </rPr>
      <t>女性　</t>
    </r>
    <r>
      <rPr>
        <sz val="9"/>
        <rFont val="Noto Sans"/>
        <family val="2"/>
      </rPr>
      <t>Women</t>
    </r>
    <rPh sb="19" eb="21">
      <t>ジョセイ</t>
    </rPh>
    <phoneticPr fontId="3"/>
  </si>
  <si>
    <r>
      <rPr>
        <sz val="9"/>
        <rFont val="Noto Sans JP"/>
        <family val="3"/>
        <charset val="128"/>
      </rPr>
      <t>取得期間　　　</t>
    </r>
    <r>
      <rPr>
        <sz val="9"/>
        <rFont val="Noto Sans"/>
        <family val="2"/>
      </rPr>
      <t xml:space="preserve">                       </t>
    </r>
    <r>
      <rPr>
        <sz val="9"/>
        <rFont val="Noto Sans JP"/>
        <family val="3"/>
        <charset val="128"/>
      </rPr>
      <t>男性　</t>
    </r>
    <r>
      <rPr>
        <sz val="9"/>
        <rFont val="Noto Sans"/>
        <family val="2"/>
      </rPr>
      <t>Men</t>
    </r>
    <rPh sb="0" eb="2">
      <t>シュトク</t>
    </rPh>
    <rPh sb="2" eb="4">
      <t>キカン</t>
    </rPh>
    <phoneticPr fontId="3"/>
  </si>
  <si>
    <r>
      <rPr>
        <sz val="9"/>
        <rFont val="Noto Sans JP"/>
        <family val="3"/>
        <charset val="128"/>
      </rPr>
      <t xml:space="preserve">日
</t>
    </r>
    <r>
      <rPr>
        <sz val="9"/>
        <rFont val="Noto Sans"/>
        <family val="2"/>
      </rPr>
      <t>Days</t>
    </r>
    <rPh sb="0" eb="1">
      <t>ヒ</t>
    </rPh>
    <phoneticPr fontId="3"/>
  </si>
  <si>
    <r>
      <t>Period</t>
    </r>
    <r>
      <rPr>
        <sz val="9"/>
        <rFont val="Noto Sans JP"/>
        <family val="3"/>
        <charset val="128"/>
      </rPr>
      <t>　</t>
    </r>
    <r>
      <rPr>
        <sz val="9"/>
        <rFont val="Noto Sans"/>
        <family val="2"/>
      </rPr>
      <t xml:space="preserve">       </t>
    </r>
    <r>
      <rPr>
        <sz val="9"/>
        <rFont val="Noto Sans JP"/>
        <family val="3"/>
        <charset val="128"/>
      </rPr>
      <t>　</t>
    </r>
    <r>
      <rPr>
        <sz val="9"/>
        <rFont val="Noto Sans"/>
        <family val="2"/>
      </rPr>
      <t xml:space="preserve">                        </t>
    </r>
    <r>
      <rPr>
        <sz val="9"/>
        <rFont val="Noto Sans JP"/>
        <family val="3"/>
        <charset val="128"/>
      </rPr>
      <t>女性　</t>
    </r>
    <r>
      <rPr>
        <sz val="9"/>
        <rFont val="Noto Sans"/>
        <family val="2"/>
      </rPr>
      <t>Women</t>
    </r>
    <phoneticPr fontId="3"/>
  </si>
  <si>
    <r>
      <rPr>
        <sz val="9"/>
        <rFont val="Noto Sans JP"/>
        <family val="3"/>
        <charset val="128"/>
      </rPr>
      <t>取得率</t>
    </r>
    <r>
      <rPr>
        <sz val="9"/>
        <rFont val="Noto Sans"/>
        <family val="2"/>
      </rPr>
      <t xml:space="preserve">                                       </t>
    </r>
    <r>
      <rPr>
        <sz val="9"/>
        <rFont val="Noto Sans JP"/>
        <family val="3"/>
        <charset val="128"/>
      </rPr>
      <t>男性　</t>
    </r>
    <r>
      <rPr>
        <sz val="9"/>
        <rFont val="Noto Sans"/>
        <family val="2"/>
      </rPr>
      <t>Men</t>
    </r>
    <rPh sb="42" eb="44">
      <t>ダンセイ</t>
    </rPh>
    <phoneticPr fontId="3"/>
  </si>
  <si>
    <r>
      <rPr>
        <sz val="9"/>
        <rFont val="Noto Sans JP"/>
        <family val="3"/>
        <charset val="128"/>
      </rPr>
      <t>ー</t>
    </r>
    <phoneticPr fontId="3"/>
  </si>
  <si>
    <r>
      <t xml:space="preserve">Rate                     </t>
    </r>
    <r>
      <rPr>
        <sz val="9"/>
        <rFont val="Noto Sans JP"/>
        <family val="3"/>
        <charset val="128"/>
      </rPr>
      <t>　</t>
    </r>
    <r>
      <rPr>
        <sz val="9"/>
        <rFont val="Noto Sans"/>
        <family val="2"/>
      </rPr>
      <t xml:space="preserve">                 </t>
    </r>
    <r>
      <rPr>
        <sz val="9"/>
        <rFont val="Noto Sans JP"/>
        <family val="3"/>
        <charset val="128"/>
      </rPr>
      <t>女性　</t>
    </r>
    <r>
      <rPr>
        <sz val="9"/>
        <rFont val="Noto Sans"/>
        <family val="2"/>
      </rPr>
      <t>Women</t>
    </r>
    <rPh sb="43" eb="45">
      <t>ジョセイ</t>
    </rPh>
    <phoneticPr fontId="3"/>
  </si>
  <si>
    <r>
      <rPr>
        <sz val="8"/>
        <color theme="1"/>
        <rFont val="游ゴシック"/>
        <family val="2"/>
        <charset val="128"/>
      </rPr>
      <t>＊</t>
    </r>
    <r>
      <rPr>
        <sz val="8"/>
        <color theme="1"/>
        <rFont val="Noto Sans"/>
        <family val="2"/>
      </rPr>
      <t xml:space="preserve"> 2024</t>
    </r>
    <r>
      <rPr>
        <sz val="8"/>
        <color theme="1"/>
        <rFont val="Noto Sans JP"/>
        <family val="3"/>
        <charset val="128"/>
      </rPr>
      <t>年</t>
    </r>
    <r>
      <rPr>
        <sz val="8"/>
        <color theme="1"/>
        <rFont val="Noto Sans"/>
        <family val="2"/>
      </rPr>
      <t>3</t>
    </r>
    <r>
      <rPr>
        <sz val="8"/>
        <color theme="1"/>
        <rFont val="Noto Sans JP"/>
        <family val="3"/>
        <charset val="128"/>
      </rPr>
      <t>月期以降はオリンパスおよびオリンパスメディカルシステムズに所属する従業員。</t>
    </r>
    <rPh sb="10" eb="12">
      <t>イコウ</t>
    </rPh>
    <phoneticPr fontId="3"/>
  </si>
  <si>
    <t>* From FY2024, employees affiliated with Olympus and Olympus Medical Systems</t>
    <phoneticPr fontId="3"/>
  </si>
  <si>
    <r>
      <rPr>
        <b/>
        <sz val="11"/>
        <color rgb="FF08107B"/>
        <rFont val="Noto Sans JP"/>
        <family val="3"/>
        <charset val="128"/>
      </rPr>
      <t>働き方　</t>
    </r>
    <r>
      <rPr>
        <b/>
        <sz val="11"/>
        <color rgb="FF08107B"/>
        <rFont val="Noto Sans"/>
        <family val="2"/>
      </rPr>
      <t>Workstyle</t>
    </r>
    <phoneticPr fontId="3"/>
  </si>
  <si>
    <r>
      <rPr>
        <sz val="9"/>
        <rFont val="Noto Sans JP"/>
        <family val="3"/>
        <charset val="128"/>
      </rPr>
      <t xml:space="preserve">オリンパス
</t>
    </r>
    <r>
      <rPr>
        <sz val="9"/>
        <rFont val="Noto Sans"/>
        <family val="2"/>
      </rPr>
      <t>Olympus Corporation</t>
    </r>
    <r>
      <rPr>
        <sz val="9"/>
        <rFont val="Noto Sans JP"/>
        <family val="3"/>
        <charset val="128"/>
      </rPr>
      <t>　</t>
    </r>
    <phoneticPr fontId="3"/>
  </si>
  <si>
    <r>
      <rPr>
        <sz val="9"/>
        <rFont val="Noto Sans JP"/>
        <family val="3"/>
        <charset val="128"/>
      </rPr>
      <t>月平均時間外労働時間</t>
    </r>
    <r>
      <rPr>
        <vertAlign val="superscript"/>
        <sz val="9"/>
        <rFont val="Noto Sans"/>
        <family val="2"/>
      </rPr>
      <t>*1 *2</t>
    </r>
    <r>
      <rPr>
        <sz val="9"/>
        <rFont val="Noto Sans"/>
        <family val="2"/>
      </rPr>
      <t xml:space="preserve">
Monthly average overtime hours</t>
    </r>
    <r>
      <rPr>
        <vertAlign val="superscript"/>
        <sz val="9"/>
        <rFont val="Noto Sans"/>
        <family val="2"/>
      </rPr>
      <t xml:space="preserve"> *1 *2</t>
    </r>
    <phoneticPr fontId="3"/>
  </si>
  <si>
    <r>
      <rPr>
        <sz val="9"/>
        <rFont val="Noto Sans JP"/>
        <family val="3"/>
        <charset val="128"/>
      </rPr>
      <t xml:space="preserve">時間
</t>
    </r>
    <r>
      <rPr>
        <sz val="9"/>
        <rFont val="Noto Sans"/>
        <family val="2"/>
      </rPr>
      <t>Hours</t>
    </r>
    <rPh sb="0" eb="2">
      <t>ジカン</t>
    </rPh>
    <phoneticPr fontId="3"/>
  </si>
  <si>
    <r>
      <rPr>
        <sz val="9"/>
        <rFont val="Noto Sans JP"/>
        <family val="3"/>
        <charset val="128"/>
      </rPr>
      <t>年次有給休暇</t>
    </r>
    <r>
      <rPr>
        <vertAlign val="superscript"/>
        <sz val="9"/>
        <rFont val="Noto Sans"/>
        <family val="2"/>
      </rPr>
      <t>*3</t>
    </r>
    <r>
      <rPr>
        <sz val="9"/>
        <rFont val="Noto Sans JP"/>
        <family val="3"/>
        <charset val="128"/>
      </rPr>
      <t>　</t>
    </r>
    <r>
      <rPr>
        <sz val="9"/>
        <rFont val="Noto Sans"/>
        <family val="2"/>
      </rPr>
      <t xml:space="preserve">  </t>
    </r>
    <r>
      <rPr>
        <sz val="9"/>
        <rFont val="Noto Sans JP"/>
        <family val="3"/>
        <charset val="128"/>
      </rPr>
      <t xml:space="preserve">取得日数
</t>
    </r>
    <r>
      <rPr>
        <sz val="9"/>
        <rFont val="Noto Sans"/>
        <family val="2"/>
      </rPr>
      <t xml:space="preserve">Paid leave </t>
    </r>
    <r>
      <rPr>
        <vertAlign val="superscript"/>
        <sz val="9"/>
        <rFont val="Noto Sans"/>
        <family val="2"/>
      </rPr>
      <t xml:space="preserve">*3 </t>
    </r>
    <r>
      <rPr>
        <sz val="9"/>
        <rFont val="Noto Sans"/>
        <family val="2"/>
      </rPr>
      <t xml:space="preserve">       </t>
    </r>
    <r>
      <rPr>
        <sz val="9"/>
        <rFont val="Noto Sans JP"/>
        <family val="3"/>
        <charset val="128"/>
      </rPr>
      <t>　</t>
    </r>
    <r>
      <rPr>
        <sz val="9"/>
        <rFont val="Noto Sans"/>
        <family val="2"/>
      </rPr>
      <t xml:space="preserve">Average number of days  </t>
    </r>
    <phoneticPr fontId="3"/>
  </si>
  <si>
    <r>
      <rPr>
        <sz val="9"/>
        <rFont val="Noto Sans JP"/>
        <family val="3"/>
        <charset val="128"/>
      </rPr>
      <t>　　　　　　　　</t>
    </r>
    <r>
      <rPr>
        <sz val="9"/>
        <rFont val="Noto Sans"/>
        <family val="3"/>
      </rPr>
      <t xml:space="preserve"> </t>
    </r>
    <r>
      <rPr>
        <sz val="9"/>
        <rFont val="Noto Sans JP"/>
        <family val="3"/>
        <charset val="128"/>
      </rPr>
      <t>取得率
　　　　　　　　</t>
    </r>
    <r>
      <rPr>
        <sz val="9"/>
        <rFont val="Noto Sans"/>
        <family val="3"/>
      </rPr>
      <t xml:space="preserve"> </t>
    </r>
    <r>
      <rPr>
        <sz val="9"/>
        <rFont val="Noto Sans"/>
        <family val="2"/>
      </rPr>
      <t>Usage rate</t>
    </r>
    <phoneticPr fontId="3"/>
  </si>
  <si>
    <r>
      <rPr>
        <sz val="9"/>
        <rFont val="Noto Sans JP"/>
        <family val="3"/>
        <charset val="128"/>
      </rPr>
      <t>在宅勤務制度利用者</t>
    </r>
    <r>
      <rPr>
        <vertAlign val="superscript"/>
        <sz val="9"/>
        <rFont val="Noto Sans"/>
        <family val="2"/>
      </rPr>
      <t>*3</t>
    </r>
    <r>
      <rPr>
        <sz val="9"/>
        <rFont val="Noto Sans"/>
        <family val="2"/>
      </rPr>
      <t xml:space="preserve">
Work-from-home system users</t>
    </r>
    <r>
      <rPr>
        <vertAlign val="superscript"/>
        <sz val="9"/>
        <rFont val="Noto Sans"/>
        <family val="2"/>
      </rPr>
      <t>*3</t>
    </r>
    <phoneticPr fontId="3"/>
  </si>
  <si>
    <r>
      <rPr>
        <sz val="9"/>
        <rFont val="Noto Sans JP"/>
        <family val="3"/>
        <charset val="128"/>
      </rPr>
      <t xml:space="preserve">日本地域グループ会社
</t>
    </r>
    <r>
      <rPr>
        <sz val="9"/>
        <rFont val="Noto Sans"/>
        <family val="2"/>
      </rPr>
      <t>Group companies in Japan</t>
    </r>
    <rPh sb="0" eb="4">
      <t>ニホンチイキ</t>
    </rPh>
    <rPh sb="8" eb="10">
      <t>カイシャ</t>
    </rPh>
    <phoneticPr fontId="3"/>
  </si>
  <si>
    <r>
      <rPr>
        <sz val="9"/>
        <rFont val="Noto Sans JP"/>
        <family val="3"/>
        <charset val="128"/>
      </rPr>
      <t>月平均時間外労働時間</t>
    </r>
    <r>
      <rPr>
        <vertAlign val="superscript"/>
        <sz val="9"/>
        <rFont val="Noto Sans"/>
        <family val="2"/>
      </rPr>
      <t xml:space="preserve"> *2</t>
    </r>
    <r>
      <rPr>
        <sz val="9"/>
        <rFont val="Noto Sans"/>
        <family val="2"/>
      </rPr>
      <t xml:space="preserve">
Monthly average overtime hours </t>
    </r>
    <r>
      <rPr>
        <vertAlign val="superscript"/>
        <sz val="9"/>
        <rFont val="Noto Sans"/>
        <family val="2"/>
      </rPr>
      <t>*2</t>
    </r>
    <phoneticPr fontId="3"/>
  </si>
  <si>
    <r>
      <rPr>
        <sz val="9"/>
        <rFont val="Noto Sans JP"/>
        <family val="3"/>
        <charset val="128"/>
      </rPr>
      <t xml:space="preserve">年次有給休暇　　取得日数
</t>
    </r>
    <r>
      <rPr>
        <sz val="9"/>
        <rFont val="Noto Sans"/>
        <family val="2"/>
      </rPr>
      <t xml:space="preserve">Paid leave </t>
    </r>
    <r>
      <rPr>
        <vertAlign val="superscript"/>
        <sz val="9"/>
        <rFont val="Noto Sans"/>
        <family val="2"/>
      </rPr>
      <t xml:space="preserve"> </t>
    </r>
    <r>
      <rPr>
        <sz val="9"/>
        <rFont val="Noto Sans"/>
        <family val="2"/>
      </rPr>
      <t xml:space="preserve">             Average number of days  </t>
    </r>
    <phoneticPr fontId="3"/>
  </si>
  <si>
    <r>
      <rPr>
        <sz val="9"/>
        <rFont val="Noto Sans JP"/>
        <family val="3"/>
        <charset val="128"/>
      </rPr>
      <t xml:space="preserve">在宅勤務制度利用者
</t>
    </r>
    <r>
      <rPr>
        <sz val="9"/>
        <rFont val="Noto Sans"/>
        <family val="2"/>
      </rPr>
      <t>Work-from-home system users</t>
    </r>
    <phoneticPr fontId="3"/>
  </si>
  <si>
    <r>
      <rPr>
        <sz val="8"/>
        <rFont val="游ゴシック"/>
        <family val="2"/>
        <charset val="128"/>
      </rPr>
      <t>＊</t>
    </r>
    <r>
      <rPr>
        <sz val="8"/>
        <rFont val="Noto Sans"/>
        <family val="2"/>
      </rPr>
      <t>1  2025</t>
    </r>
    <r>
      <rPr>
        <sz val="8"/>
        <rFont val="Noto Sans JP"/>
        <family val="3"/>
        <charset val="128"/>
      </rPr>
      <t>年</t>
    </r>
    <r>
      <rPr>
        <sz val="8"/>
        <rFont val="Noto Sans"/>
        <family val="2"/>
      </rPr>
      <t>3</t>
    </r>
    <r>
      <rPr>
        <sz val="8"/>
        <rFont val="Noto Sans JP"/>
        <family val="3"/>
        <charset val="128"/>
      </rPr>
      <t>月期以降はオリンパスおよびオリンパスメディカルシステムズに所属する従業員。</t>
    </r>
    <rPh sb="11" eb="13">
      <t>イコウ</t>
    </rPh>
    <phoneticPr fontId="3"/>
  </si>
  <si>
    <t xml:space="preserve">*1 From FY2025, employees affiliated with Olympus and Olympus Medical Systems. </t>
    <phoneticPr fontId="3"/>
  </si>
  <si>
    <r>
      <rPr>
        <sz val="8"/>
        <rFont val="游ゴシック"/>
        <family val="2"/>
        <charset val="128"/>
      </rPr>
      <t>＊</t>
    </r>
    <r>
      <rPr>
        <sz val="8"/>
        <rFont val="Noto Sans"/>
        <family val="2"/>
      </rPr>
      <t>2  2023</t>
    </r>
    <r>
      <rPr>
        <sz val="8"/>
        <rFont val="Noto Sans JP"/>
        <family val="3"/>
        <charset val="128"/>
      </rPr>
      <t>年</t>
    </r>
    <r>
      <rPr>
        <sz val="8"/>
        <rFont val="Noto Sans"/>
        <family val="2"/>
      </rPr>
      <t>3</t>
    </r>
    <r>
      <rPr>
        <sz val="8"/>
        <rFont val="Noto Sans JP"/>
        <family val="3"/>
        <charset val="128"/>
      </rPr>
      <t>月期までは年間平均時間外労働時間から算出しているため、計算方法が異なります。</t>
    </r>
    <phoneticPr fontId="3"/>
  </si>
  <si>
    <t>*2 The calculation method used until FY2023 differs, as it is based on average annual overtime hours.</t>
    <phoneticPr fontId="3"/>
  </si>
  <si>
    <r>
      <rPr>
        <sz val="8"/>
        <rFont val="游ゴシック"/>
        <family val="2"/>
        <charset val="128"/>
      </rPr>
      <t>＊</t>
    </r>
    <r>
      <rPr>
        <sz val="8"/>
        <rFont val="Noto Sans"/>
        <family val="2"/>
      </rPr>
      <t>3  2024</t>
    </r>
    <r>
      <rPr>
        <sz val="8"/>
        <rFont val="Noto Sans JP"/>
        <family val="3"/>
        <charset val="128"/>
      </rPr>
      <t>年</t>
    </r>
    <r>
      <rPr>
        <sz val="8"/>
        <rFont val="Noto Sans"/>
        <family val="2"/>
      </rPr>
      <t>3</t>
    </r>
    <r>
      <rPr>
        <sz val="8"/>
        <rFont val="Noto Sans JP"/>
        <family val="3"/>
        <charset val="128"/>
      </rPr>
      <t>月期以降はオリンパスおよびオリンパスメディカルシステムズに所属する従業員。</t>
    </r>
    <rPh sb="12" eb="14">
      <t>イコウ</t>
    </rPh>
    <phoneticPr fontId="3"/>
  </si>
  <si>
    <t xml:space="preserve">*3 From FY2024, employees affiliated with Olympus and Olympus Medical Systems. </t>
    <phoneticPr fontId="3"/>
  </si>
  <si>
    <r>
      <rPr>
        <b/>
        <sz val="11"/>
        <color rgb="FF08107B"/>
        <rFont val="Noto Sans JP"/>
        <family val="3"/>
        <charset val="128"/>
      </rPr>
      <t>採用　</t>
    </r>
    <r>
      <rPr>
        <b/>
        <sz val="11"/>
        <color rgb="FF08107B"/>
        <rFont val="Noto Sans"/>
        <family val="2"/>
      </rPr>
      <t>Recruitment</t>
    </r>
    <phoneticPr fontId="3"/>
  </si>
  <si>
    <r>
      <rPr>
        <sz val="9"/>
        <rFont val="Noto Sans JP"/>
        <family val="3"/>
        <charset val="128"/>
      </rPr>
      <t xml:space="preserve">オリンパス
</t>
    </r>
    <r>
      <rPr>
        <sz val="9"/>
        <rFont val="Noto Sans"/>
        <family val="2"/>
      </rPr>
      <t>Olympus Corporation</t>
    </r>
    <r>
      <rPr>
        <sz val="9"/>
        <rFont val="Noto Sans JP"/>
        <family val="3"/>
        <charset val="128"/>
      </rPr>
      <t>　　</t>
    </r>
    <phoneticPr fontId="3"/>
  </si>
  <si>
    <r>
      <rPr>
        <sz val="9"/>
        <rFont val="Noto Sans JP"/>
        <family val="3"/>
        <charset val="128"/>
      </rPr>
      <t>採用数</t>
    </r>
    <r>
      <rPr>
        <sz val="9"/>
        <rFont val="Noto Sans"/>
        <family val="2"/>
      </rPr>
      <t xml:space="preserve">                  </t>
    </r>
    <r>
      <rPr>
        <sz val="9"/>
        <rFont val="Noto Sans JP"/>
        <family val="3"/>
        <charset val="128"/>
      </rPr>
      <t xml:space="preserve">　　　　　　　　　計
</t>
    </r>
    <r>
      <rPr>
        <sz val="9"/>
        <rFont val="Noto Sans"/>
        <family val="2"/>
      </rPr>
      <t>Number of newly employed                Total</t>
    </r>
    <rPh sb="30" eb="31">
      <t>ケイ</t>
    </rPh>
    <phoneticPr fontId="3"/>
  </si>
  <si>
    <r>
      <rPr>
        <sz val="9"/>
        <rFont val="Noto Sans JP"/>
        <family val="3"/>
        <charset val="128"/>
      </rPr>
      <t xml:space="preserve">新卒：男性
</t>
    </r>
    <r>
      <rPr>
        <sz val="9"/>
        <rFont val="Noto Sans"/>
        <family val="2"/>
      </rPr>
      <t>New graduates: Male</t>
    </r>
    <rPh sb="0" eb="2">
      <t>シンソツ</t>
    </rPh>
    <rPh sb="3" eb="5">
      <t>ダンセイ</t>
    </rPh>
    <phoneticPr fontId="3"/>
  </si>
  <si>
    <r>
      <rPr>
        <sz val="9"/>
        <rFont val="Noto Sans JP"/>
        <family val="3"/>
        <charset val="128"/>
      </rPr>
      <t xml:space="preserve">新卒：女性
</t>
    </r>
    <r>
      <rPr>
        <sz val="9"/>
        <rFont val="Noto Sans"/>
        <family val="2"/>
      </rPr>
      <t>New graduates: Female</t>
    </r>
    <phoneticPr fontId="3"/>
  </si>
  <si>
    <r>
      <rPr>
        <sz val="9"/>
        <rFont val="Noto Sans JP"/>
        <family val="3"/>
        <charset val="128"/>
      </rPr>
      <t xml:space="preserve">キャリア採用：男性
</t>
    </r>
    <r>
      <rPr>
        <sz val="9"/>
        <rFont val="Noto Sans"/>
        <family val="2"/>
      </rPr>
      <t>Mid-career hires: Male</t>
    </r>
    <rPh sb="4" eb="6">
      <t>サイヨウ</t>
    </rPh>
    <rPh sb="7" eb="9">
      <t>ダンセイ</t>
    </rPh>
    <phoneticPr fontId="3"/>
  </si>
  <si>
    <r>
      <rPr>
        <sz val="9"/>
        <rFont val="Noto Sans JP"/>
        <family val="3"/>
        <charset val="128"/>
      </rPr>
      <t xml:space="preserve">キャリア採用：女性
</t>
    </r>
    <r>
      <rPr>
        <sz val="9"/>
        <rFont val="Noto Sans"/>
        <family val="2"/>
      </rPr>
      <t>Mid-career hires: Female</t>
    </r>
    <rPh sb="4" eb="6">
      <t>サイヨウ</t>
    </rPh>
    <rPh sb="7" eb="9">
      <t>ジョセイ</t>
    </rPh>
    <phoneticPr fontId="3"/>
  </si>
  <si>
    <r>
      <rPr>
        <sz val="9"/>
        <rFont val="Noto Sans JP"/>
        <family val="3"/>
        <charset val="128"/>
      </rPr>
      <t xml:space="preserve">採用した労働者に占める女性比率
</t>
    </r>
    <r>
      <rPr>
        <sz val="9"/>
        <rFont val="Noto Sans"/>
        <family val="2"/>
      </rPr>
      <t xml:space="preserve">Ratio of female workers hired </t>
    </r>
    <phoneticPr fontId="3"/>
  </si>
  <si>
    <t xml:space="preserve">採用における競争倍率
Ratio of competition in recruitment </t>
    <phoneticPr fontId="3"/>
  </si>
  <si>
    <t>倍
No. of times</t>
    <rPh sb="0" eb="1">
      <t>バイ</t>
    </rPh>
    <phoneticPr fontId="3"/>
  </si>
  <si>
    <t xml:space="preserve">男性　Men　　 </t>
    <rPh sb="0" eb="2">
      <t>ダンセイ</t>
    </rPh>
    <phoneticPr fontId="3"/>
  </si>
  <si>
    <t>女性　Women</t>
    <rPh sb="0" eb="2">
      <t>ジョセイ</t>
    </rPh>
    <phoneticPr fontId="3"/>
  </si>
  <si>
    <t>新卒全体 
New graduates all</t>
    <rPh sb="0" eb="2">
      <t>シンソツ</t>
    </rPh>
    <rPh sb="2" eb="4">
      <t>ゼンタイ</t>
    </rPh>
    <phoneticPr fontId="3"/>
  </si>
  <si>
    <t xml:space="preserve">                                               男性　Men　　 </t>
    <rPh sb="47" eb="49">
      <t>ダンセイ</t>
    </rPh>
    <phoneticPr fontId="3"/>
  </si>
  <si>
    <t xml:space="preserve">                                               女性　Women</t>
    <rPh sb="47" eb="49">
      <t>ジョセイ</t>
    </rPh>
    <phoneticPr fontId="3"/>
  </si>
  <si>
    <t>キャリア採用全体 
Mid-career hires all</t>
    <rPh sb="4" eb="6">
      <t>サイヨウ</t>
    </rPh>
    <rPh sb="6" eb="8">
      <t>ゼンタイ</t>
    </rPh>
    <phoneticPr fontId="3"/>
  </si>
  <si>
    <r>
      <t>採用社員定着率　               入社者全体</t>
    </r>
    <r>
      <rPr>
        <vertAlign val="superscript"/>
        <sz val="9"/>
        <rFont val="Noto Sans JP"/>
        <family val="3"/>
        <charset val="128"/>
      </rPr>
      <t>*1</t>
    </r>
    <r>
      <rPr>
        <sz val="9"/>
        <rFont val="Noto Sans JP"/>
        <family val="3"/>
        <charset val="128"/>
      </rPr>
      <t xml:space="preserve">
Job retention rate                 All</t>
    </r>
    <r>
      <rPr>
        <vertAlign val="superscript"/>
        <sz val="9"/>
        <rFont val="Noto Sans JP"/>
        <family val="3"/>
        <charset val="128"/>
      </rPr>
      <t>*1</t>
    </r>
    <rPh sb="23" eb="26">
      <t>ニュウシャシャ</t>
    </rPh>
    <rPh sb="26" eb="28">
      <t>ゼンタイ</t>
    </rPh>
    <phoneticPr fontId="3"/>
  </si>
  <si>
    <r>
      <t>　　　　　　　　　　新卒入社者</t>
    </r>
    <r>
      <rPr>
        <vertAlign val="superscript"/>
        <sz val="9"/>
        <rFont val="Noto Sans JP"/>
        <family val="3"/>
        <charset val="128"/>
      </rPr>
      <t xml:space="preserve">*2
</t>
    </r>
    <r>
      <rPr>
        <sz val="9"/>
        <rFont val="Noto Sans JP"/>
        <family val="3"/>
        <charset val="128"/>
      </rPr>
      <t>　　　　　　　　　　　　New graduates</t>
    </r>
    <r>
      <rPr>
        <vertAlign val="superscript"/>
        <sz val="9"/>
        <rFont val="Noto Sans JP"/>
        <family val="3"/>
        <charset val="128"/>
      </rPr>
      <t>*2</t>
    </r>
    <phoneticPr fontId="3"/>
  </si>
  <si>
    <r>
      <rPr>
        <sz val="9"/>
        <rFont val="Noto Sans JP"/>
        <family val="3"/>
        <charset val="128"/>
      </rPr>
      <t xml:space="preserve">日本地域グループ会社
</t>
    </r>
    <r>
      <rPr>
        <sz val="9"/>
        <rFont val="Noto Sans"/>
        <family val="2"/>
      </rPr>
      <t>Group companies in Japan</t>
    </r>
    <r>
      <rPr>
        <sz val="9"/>
        <rFont val="Noto Sans JP"/>
        <family val="3"/>
        <charset val="128"/>
      </rPr>
      <t>　</t>
    </r>
    <rPh sb="0" eb="4">
      <t>ニホンチイキ</t>
    </rPh>
    <rPh sb="8" eb="10">
      <t>カイシャ</t>
    </rPh>
    <phoneticPr fontId="3"/>
  </si>
  <si>
    <r>
      <rPr>
        <sz val="9"/>
        <rFont val="Noto Sans JP"/>
        <family val="3"/>
        <charset val="128"/>
      </rPr>
      <t>採用数</t>
    </r>
    <r>
      <rPr>
        <sz val="9"/>
        <rFont val="Noto Sans"/>
        <family val="2"/>
      </rPr>
      <t xml:space="preserve">                 </t>
    </r>
    <r>
      <rPr>
        <sz val="9"/>
        <rFont val="Noto Sans JP"/>
        <family val="3"/>
        <charset val="128"/>
      </rPr>
      <t xml:space="preserve">　　　　　　　　　計
</t>
    </r>
    <r>
      <rPr>
        <sz val="9"/>
        <rFont val="Noto Sans"/>
        <family val="2"/>
      </rPr>
      <t>Number of newly employed</t>
    </r>
    <r>
      <rPr>
        <sz val="9"/>
        <rFont val="Yu Gothic"/>
        <family val="2"/>
        <charset val="128"/>
      </rPr>
      <t>　　　</t>
    </r>
    <r>
      <rPr>
        <sz val="9"/>
        <rFont val="Noto Sans"/>
        <family val="2"/>
      </rPr>
      <t xml:space="preserve"> Total</t>
    </r>
    <rPh sb="29" eb="30">
      <t>ケイ</t>
    </rPh>
    <phoneticPr fontId="3"/>
  </si>
  <si>
    <r>
      <rPr>
        <sz val="9"/>
        <rFont val="Noto Sans JP"/>
        <family val="3"/>
        <charset val="128"/>
      </rPr>
      <t>採用社員定着率　</t>
    </r>
    <r>
      <rPr>
        <sz val="9"/>
        <rFont val="Noto Sans"/>
        <family val="2"/>
      </rPr>
      <t xml:space="preserve">               </t>
    </r>
    <r>
      <rPr>
        <sz val="9"/>
        <rFont val="Noto Sans JP"/>
        <family val="3"/>
        <charset val="128"/>
      </rPr>
      <t>入社者全体</t>
    </r>
    <r>
      <rPr>
        <vertAlign val="superscript"/>
        <sz val="9"/>
        <rFont val="Noto Sans"/>
        <family val="2"/>
      </rPr>
      <t>*1</t>
    </r>
    <r>
      <rPr>
        <sz val="9"/>
        <rFont val="Noto Sans"/>
        <family val="2"/>
      </rPr>
      <t xml:space="preserve">
Job retention rate                All</t>
    </r>
    <r>
      <rPr>
        <vertAlign val="superscript"/>
        <sz val="9"/>
        <rFont val="Noto Sans"/>
        <family val="2"/>
      </rPr>
      <t>*1</t>
    </r>
    <rPh sb="23" eb="26">
      <t>ニュウシャシャ</t>
    </rPh>
    <rPh sb="26" eb="28">
      <t>ゼンタイ</t>
    </rPh>
    <phoneticPr fontId="3"/>
  </si>
  <si>
    <r>
      <t xml:space="preserve">                                               </t>
    </r>
    <r>
      <rPr>
        <sz val="9"/>
        <rFont val="Noto Sans JP"/>
        <family val="3"/>
        <charset val="128"/>
      </rPr>
      <t>男性　</t>
    </r>
    <r>
      <rPr>
        <sz val="9"/>
        <rFont val="Noto Sans"/>
        <family val="2"/>
      </rPr>
      <t>Men</t>
    </r>
    <r>
      <rPr>
        <sz val="9"/>
        <rFont val="Noto Sans JP"/>
        <family val="3"/>
        <charset val="128"/>
      </rPr>
      <t>　　</t>
    </r>
    <r>
      <rPr>
        <sz val="9"/>
        <rFont val="Noto Sans"/>
        <family val="2"/>
      </rPr>
      <t xml:space="preserve"> </t>
    </r>
    <rPh sb="47" eb="49">
      <t>ダンセイ</t>
    </rPh>
    <phoneticPr fontId="3"/>
  </si>
  <si>
    <r>
      <t xml:space="preserve">                                               </t>
    </r>
    <r>
      <rPr>
        <sz val="9"/>
        <rFont val="Noto Sans JP"/>
        <family val="3"/>
        <charset val="128"/>
      </rPr>
      <t>女性　</t>
    </r>
    <r>
      <rPr>
        <sz val="9"/>
        <rFont val="Noto Sans"/>
        <family val="2"/>
      </rPr>
      <t>Women</t>
    </r>
    <rPh sb="47" eb="49">
      <t>ジョセイ</t>
    </rPh>
    <phoneticPr fontId="3"/>
  </si>
  <si>
    <r>
      <rPr>
        <sz val="9"/>
        <rFont val="Noto Sans JP"/>
        <family val="3"/>
        <charset val="128"/>
      </rPr>
      <t>　　　　　　　　　　　新卒入社者</t>
    </r>
    <r>
      <rPr>
        <vertAlign val="superscript"/>
        <sz val="9"/>
        <rFont val="Noto Sans"/>
        <family val="2"/>
      </rPr>
      <t xml:space="preserve">*2
</t>
    </r>
    <r>
      <rPr>
        <sz val="9"/>
        <rFont val="Noto Sans JP"/>
        <family val="3"/>
        <charset val="128"/>
      </rPr>
      <t>　　　　　　　　　</t>
    </r>
    <r>
      <rPr>
        <sz val="9"/>
        <rFont val="Noto Sans"/>
        <family val="2"/>
      </rPr>
      <t>New graduates</t>
    </r>
    <r>
      <rPr>
        <vertAlign val="superscript"/>
        <sz val="9"/>
        <rFont val="Noto Sans"/>
        <family val="2"/>
      </rPr>
      <t>*2</t>
    </r>
    <phoneticPr fontId="3"/>
  </si>
  <si>
    <r>
      <rPr>
        <sz val="8"/>
        <rFont val="游ゴシック"/>
        <family val="2"/>
        <charset val="128"/>
      </rPr>
      <t>＊</t>
    </r>
    <r>
      <rPr>
        <sz val="8"/>
        <rFont val="Noto Sans"/>
        <family val="2"/>
      </rPr>
      <t>1  2025</t>
    </r>
    <r>
      <rPr>
        <sz val="8"/>
        <rFont val="Noto Sans JP"/>
        <family val="3"/>
        <charset val="128"/>
      </rPr>
      <t>年</t>
    </r>
    <r>
      <rPr>
        <sz val="8"/>
        <rFont val="Noto Sans"/>
        <family val="2"/>
      </rPr>
      <t>3</t>
    </r>
    <r>
      <rPr>
        <sz val="8"/>
        <rFont val="Noto Sans JP"/>
        <family val="3"/>
        <charset val="128"/>
      </rPr>
      <t>月期のデータは、</t>
    </r>
    <r>
      <rPr>
        <sz val="8"/>
        <rFont val="Noto Sans"/>
        <family val="2"/>
      </rPr>
      <t>2022</t>
    </r>
    <r>
      <rPr>
        <sz val="8"/>
        <rFont val="Noto Sans JP"/>
        <family val="3"/>
        <charset val="128"/>
      </rPr>
      <t>年</t>
    </r>
    <r>
      <rPr>
        <sz val="8"/>
        <rFont val="Noto Sans"/>
        <family val="2"/>
      </rPr>
      <t>4</t>
    </r>
    <r>
      <rPr>
        <sz val="8"/>
        <rFont val="Noto Sans JP"/>
        <family val="3"/>
        <charset val="128"/>
      </rPr>
      <t>月～</t>
    </r>
    <r>
      <rPr>
        <sz val="8"/>
        <rFont val="Noto Sans"/>
        <family val="2"/>
      </rPr>
      <t>2023</t>
    </r>
    <r>
      <rPr>
        <sz val="8"/>
        <rFont val="Noto Sans JP"/>
        <family val="3"/>
        <charset val="128"/>
      </rPr>
      <t>年</t>
    </r>
    <r>
      <rPr>
        <sz val="8"/>
        <rFont val="Noto Sans"/>
        <family val="2"/>
      </rPr>
      <t>3</t>
    </r>
    <r>
      <rPr>
        <sz val="8"/>
        <rFont val="Noto Sans JP"/>
        <family val="3"/>
        <charset val="128"/>
      </rPr>
      <t>月入社者（新卒、中途含む）のうち、</t>
    </r>
    <r>
      <rPr>
        <sz val="8"/>
        <rFont val="Noto Sans"/>
        <family val="2"/>
      </rPr>
      <t>2025</t>
    </r>
    <r>
      <rPr>
        <sz val="8"/>
        <rFont val="Noto Sans JP"/>
        <family val="3"/>
        <charset val="128"/>
      </rPr>
      <t>年</t>
    </r>
    <r>
      <rPr>
        <sz val="8"/>
        <rFont val="Noto Sans"/>
        <family val="2"/>
      </rPr>
      <t>3</t>
    </r>
    <r>
      <rPr>
        <sz val="8"/>
        <rFont val="Noto Sans JP"/>
        <family val="3"/>
        <charset val="128"/>
      </rPr>
      <t>月末時点で在籍している従業員（正社員）の割合</t>
    </r>
    <phoneticPr fontId="3"/>
  </si>
  <si>
    <t>*1 The percentage of those who remain in the company as of March 31, 2025, out of those employed from April 2022 to March 2023 (including new graduates and mid-career employment)</t>
    <phoneticPr fontId="3"/>
  </si>
  <si>
    <r>
      <rPr>
        <sz val="8"/>
        <rFont val="游ゴシック"/>
        <family val="2"/>
        <charset val="128"/>
      </rPr>
      <t>＊</t>
    </r>
    <r>
      <rPr>
        <sz val="8"/>
        <rFont val="Noto Sans"/>
        <family val="2"/>
      </rPr>
      <t>2  2025</t>
    </r>
    <r>
      <rPr>
        <sz val="8"/>
        <rFont val="Noto Sans JP"/>
        <family val="3"/>
        <charset val="128"/>
      </rPr>
      <t>年</t>
    </r>
    <r>
      <rPr>
        <sz val="8"/>
        <rFont val="Noto Sans"/>
        <family val="2"/>
      </rPr>
      <t>3</t>
    </r>
    <r>
      <rPr>
        <sz val="8"/>
        <rFont val="Noto Sans JP"/>
        <family val="3"/>
        <charset val="128"/>
      </rPr>
      <t>月期のデータは、</t>
    </r>
    <r>
      <rPr>
        <sz val="8"/>
        <rFont val="Noto Sans"/>
        <family val="2"/>
      </rPr>
      <t>2022</t>
    </r>
    <r>
      <rPr>
        <sz val="8"/>
        <rFont val="Noto Sans JP"/>
        <family val="3"/>
        <charset val="128"/>
      </rPr>
      <t>年</t>
    </r>
    <r>
      <rPr>
        <sz val="8"/>
        <rFont val="Noto Sans"/>
        <family val="2"/>
      </rPr>
      <t>4</t>
    </r>
    <r>
      <rPr>
        <sz val="8"/>
        <rFont val="Noto Sans JP"/>
        <family val="3"/>
        <charset val="128"/>
      </rPr>
      <t>月入社の新卒社員数のうち、</t>
    </r>
    <r>
      <rPr>
        <sz val="8"/>
        <rFont val="Noto Sans"/>
        <family val="2"/>
      </rPr>
      <t>2025</t>
    </r>
    <r>
      <rPr>
        <sz val="8"/>
        <rFont val="Noto Sans JP"/>
        <family val="3"/>
        <charset val="128"/>
      </rPr>
      <t>年</t>
    </r>
    <r>
      <rPr>
        <sz val="8"/>
        <rFont val="Noto Sans"/>
        <family val="2"/>
      </rPr>
      <t>3</t>
    </r>
    <r>
      <rPr>
        <sz val="8"/>
        <rFont val="Noto Sans JP"/>
        <family val="3"/>
        <charset val="128"/>
      </rPr>
      <t>月末時点での在籍者数の割合</t>
    </r>
    <phoneticPr fontId="3"/>
  </si>
  <si>
    <t>*2 The percentage of those who remain in the company as of March 31, 2025, out of those employed as new graduates in April 2022</t>
    <phoneticPr fontId="3"/>
  </si>
  <si>
    <r>
      <rPr>
        <b/>
        <sz val="11"/>
        <color rgb="FF08107B"/>
        <rFont val="Noto Sans JP"/>
        <family val="3"/>
        <charset val="128"/>
      </rPr>
      <t>平均年間給与　</t>
    </r>
    <r>
      <rPr>
        <b/>
        <sz val="11"/>
        <color rgb="FF08107B"/>
        <rFont val="Noto Sans"/>
        <family val="2"/>
      </rPr>
      <t>Average annual salary</t>
    </r>
    <phoneticPr fontId="3"/>
  </si>
  <si>
    <r>
      <rPr>
        <sz val="9"/>
        <rFont val="Noto Sans JP"/>
        <family val="3"/>
        <charset val="128"/>
      </rPr>
      <t xml:space="preserve">オリンパス
</t>
    </r>
    <r>
      <rPr>
        <sz val="9"/>
        <rFont val="Noto Sans"/>
        <family val="2"/>
      </rPr>
      <t>Olympus Corporation</t>
    </r>
    <r>
      <rPr>
        <sz val="9"/>
        <rFont val="Noto Sans JP"/>
        <family val="3"/>
        <charset val="128"/>
      </rPr>
      <t>　　　　　</t>
    </r>
    <phoneticPr fontId="3"/>
  </si>
  <si>
    <r>
      <rPr>
        <sz val="9"/>
        <rFont val="Noto Sans JP"/>
        <family val="3"/>
        <charset val="128"/>
      </rPr>
      <t xml:space="preserve">円
</t>
    </r>
    <r>
      <rPr>
        <sz val="9"/>
        <rFont val="Noto Sans"/>
        <family val="2"/>
      </rPr>
      <t>Yen</t>
    </r>
    <rPh sb="0" eb="1">
      <t>エン</t>
    </rPh>
    <phoneticPr fontId="3"/>
  </si>
  <si>
    <r>
      <rPr>
        <b/>
        <sz val="11"/>
        <color rgb="FF08107B"/>
        <rFont val="Noto Sans JP"/>
        <family val="3"/>
        <charset val="128"/>
      </rPr>
      <t>労働者の男女の賃金の差異　</t>
    </r>
    <r>
      <rPr>
        <b/>
        <sz val="11"/>
        <color rgb="FF08107B"/>
        <rFont val="Noto Sans"/>
        <family val="2"/>
      </rPr>
      <t>Wage gap between male and female employees</t>
    </r>
    <phoneticPr fontId="3"/>
  </si>
  <si>
    <r>
      <rPr>
        <sz val="9"/>
        <rFont val="Noto Sans JP"/>
        <family val="3"/>
        <charset val="128"/>
      </rPr>
      <t xml:space="preserve">オリンパス
</t>
    </r>
    <r>
      <rPr>
        <sz val="9"/>
        <rFont val="Noto Sans"/>
        <family val="2"/>
      </rPr>
      <t>Olympus Corporation</t>
    </r>
    <r>
      <rPr>
        <sz val="9"/>
        <rFont val="Noto Sans JP"/>
        <family val="3"/>
        <charset val="128"/>
      </rPr>
      <t>　　　　</t>
    </r>
    <phoneticPr fontId="3"/>
  </si>
  <si>
    <r>
      <rPr>
        <sz val="9"/>
        <rFont val="Noto Sans JP"/>
        <family val="3"/>
        <charset val="128"/>
      </rPr>
      <t xml:space="preserve">全労働者
</t>
    </r>
    <r>
      <rPr>
        <sz val="9"/>
        <rFont val="Noto Sans"/>
        <family val="2"/>
      </rPr>
      <t>All employees</t>
    </r>
    <phoneticPr fontId="3"/>
  </si>
  <si>
    <r>
      <rPr>
        <sz val="9"/>
        <rFont val="Noto Sans JP"/>
        <family val="3"/>
        <charset val="128"/>
      </rPr>
      <t xml:space="preserve">正規雇用労働者
</t>
    </r>
    <r>
      <rPr>
        <sz val="9"/>
        <rFont val="Noto Sans"/>
        <family val="2"/>
      </rPr>
      <t>Full-time employees</t>
    </r>
    <phoneticPr fontId="3"/>
  </si>
  <si>
    <r>
      <rPr>
        <sz val="9"/>
        <rFont val="Noto Sans JP"/>
        <family val="3"/>
        <charset val="128"/>
      </rPr>
      <t xml:space="preserve">パート・有期労働者
</t>
    </r>
    <r>
      <rPr>
        <sz val="9"/>
        <rFont val="Noto Sans"/>
        <family val="2"/>
      </rPr>
      <t>Part-time and fixed-term employees</t>
    </r>
    <rPh sb="4" eb="6">
      <t>ユウキ</t>
    </rPh>
    <rPh sb="6" eb="8">
      <t>ロウドウ</t>
    </rPh>
    <rPh sb="8" eb="9">
      <t>シャ</t>
    </rPh>
    <phoneticPr fontId="3"/>
  </si>
  <si>
    <r>
      <rPr>
        <b/>
        <sz val="11"/>
        <color rgb="FF08107B"/>
        <rFont val="Noto Sans JP"/>
        <family val="3"/>
        <charset val="128"/>
      </rPr>
      <t>労働組合＊　</t>
    </r>
    <r>
      <rPr>
        <b/>
        <sz val="11"/>
        <color rgb="FF08107B"/>
        <rFont val="Noto Sans"/>
        <family val="2"/>
      </rPr>
      <t>Labor union*</t>
    </r>
    <phoneticPr fontId="3"/>
  </si>
  <si>
    <r>
      <rPr>
        <b/>
        <sz val="9"/>
        <color theme="0"/>
        <rFont val="Noto Sans JP"/>
        <family val="3"/>
        <charset val="128"/>
      </rPr>
      <t>労働組合</t>
    </r>
    <r>
      <rPr>
        <b/>
        <vertAlign val="superscript"/>
        <sz val="9"/>
        <color theme="0"/>
        <rFont val="Noto Sans JP"/>
        <family val="3"/>
        <charset val="128"/>
      </rPr>
      <t>＊</t>
    </r>
    <r>
      <rPr>
        <b/>
        <sz val="9"/>
        <color theme="0"/>
        <rFont val="Noto Sans"/>
        <family val="2"/>
      </rPr>
      <t xml:space="preserve">
Labor union*</t>
    </r>
    <phoneticPr fontId="3"/>
  </si>
  <si>
    <r>
      <rPr>
        <sz val="9"/>
        <color theme="1"/>
        <rFont val="Noto Sans JP"/>
        <family val="3"/>
        <charset val="128"/>
      </rPr>
      <t xml:space="preserve">オリンパス
</t>
    </r>
    <r>
      <rPr>
        <sz val="9"/>
        <color theme="1"/>
        <rFont val="Noto Sans"/>
        <family val="2"/>
      </rPr>
      <t>Olympus Corporation</t>
    </r>
    <r>
      <rPr>
        <sz val="9"/>
        <color theme="1"/>
        <rFont val="Noto Sans JP"/>
        <family val="3"/>
        <charset val="128"/>
      </rPr>
      <t>　　　　　</t>
    </r>
    <phoneticPr fontId="3"/>
  </si>
  <si>
    <r>
      <rPr>
        <sz val="9"/>
        <color theme="1"/>
        <rFont val="Noto Sans JP"/>
        <family val="3"/>
        <charset val="128"/>
      </rPr>
      <t xml:space="preserve">組合員数
</t>
    </r>
    <r>
      <rPr>
        <sz val="9"/>
        <color theme="1"/>
        <rFont val="Noto Sans"/>
        <family val="2"/>
      </rPr>
      <t xml:space="preserve">Number of union members </t>
    </r>
    <rPh sb="0" eb="3">
      <t>クミアイイン</t>
    </rPh>
    <rPh sb="3" eb="4">
      <t>スウ</t>
    </rPh>
    <phoneticPr fontId="3"/>
  </si>
  <si>
    <r>
      <rPr>
        <sz val="9"/>
        <color theme="1"/>
        <rFont val="Noto Sans JP"/>
        <family val="3"/>
        <charset val="128"/>
      </rPr>
      <t xml:space="preserve">加入率
</t>
    </r>
    <r>
      <rPr>
        <sz val="9"/>
        <color theme="1"/>
        <rFont val="Noto Sans"/>
        <family val="2"/>
      </rPr>
      <t>Enrollment rate</t>
    </r>
    <rPh sb="0" eb="3">
      <t>カニュウリツ</t>
    </rPh>
    <phoneticPr fontId="3"/>
  </si>
  <si>
    <r>
      <rPr>
        <sz val="8"/>
        <color theme="1"/>
        <rFont val="游ゴシック"/>
        <family val="2"/>
        <charset val="128"/>
      </rPr>
      <t>＊</t>
    </r>
    <r>
      <rPr>
        <sz val="8"/>
        <color theme="1"/>
        <rFont val="Noto Sans"/>
        <family val="2"/>
      </rPr>
      <t xml:space="preserve"> </t>
    </r>
    <r>
      <rPr>
        <sz val="8"/>
        <color theme="1"/>
        <rFont val="Noto Sans JP"/>
        <family val="3"/>
        <charset val="128"/>
      </rPr>
      <t>労働組合には管理職を除く全従業員（正社員）が加</t>
    </r>
    <r>
      <rPr>
        <sz val="8"/>
        <color theme="1"/>
        <rFont val="游ゴシック"/>
        <family val="3"/>
        <charset val="128"/>
      </rPr>
      <t>⼊</t>
    </r>
    <r>
      <rPr>
        <sz val="8"/>
        <color theme="1"/>
        <rFont val="Noto Sans JP"/>
        <family val="3"/>
        <charset val="128"/>
      </rPr>
      <t>しています。</t>
    </r>
    <phoneticPr fontId="3"/>
  </si>
  <si>
    <t>*All permanent employees excepting those in management positions are members of the labor union.</t>
    <phoneticPr fontId="3"/>
  </si>
  <si>
    <r>
      <rPr>
        <b/>
        <sz val="11"/>
        <color rgb="FF08107B"/>
        <rFont val="Noto Sans JP"/>
        <family val="3"/>
        <charset val="128"/>
      </rPr>
      <t>人的資本の投下資本利益率（</t>
    </r>
    <r>
      <rPr>
        <b/>
        <sz val="11"/>
        <color rgb="FF08107B"/>
        <rFont val="Noto Sans"/>
        <family val="2"/>
      </rPr>
      <t>ROI</t>
    </r>
    <r>
      <rPr>
        <b/>
        <sz val="11"/>
        <color rgb="FF08107B"/>
        <rFont val="Noto Sans JP"/>
        <family val="3"/>
        <charset val="128"/>
      </rPr>
      <t>）　</t>
    </r>
    <r>
      <rPr>
        <b/>
        <sz val="11"/>
        <color rgb="FF08107B"/>
        <rFont val="Noto Sans"/>
        <family val="2"/>
      </rPr>
      <t>Human Capital Return on Investment (ROI)</t>
    </r>
    <phoneticPr fontId="3"/>
  </si>
  <si>
    <r>
      <rPr>
        <sz val="9"/>
        <rFont val="Noto Sans JP"/>
        <family val="3"/>
        <charset val="128"/>
      </rPr>
      <t xml:space="preserve">グローバル
</t>
    </r>
    <r>
      <rPr>
        <sz val="9"/>
        <rFont val="Noto Sans"/>
        <family val="2"/>
      </rPr>
      <t>Global</t>
    </r>
    <phoneticPr fontId="3"/>
  </si>
  <si>
    <r>
      <rPr>
        <sz val="9"/>
        <rFont val="Noto Sans JP"/>
        <family val="3"/>
        <charset val="128"/>
      </rPr>
      <t>売上高</t>
    </r>
    <r>
      <rPr>
        <sz val="9"/>
        <rFont val="Noto Sans"/>
        <family val="2"/>
      </rPr>
      <t xml:space="preserve">(a) 
Revenue (a) </t>
    </r>
    <phoneticPr fontId="3"/>
  </si>
  <si>
    <r>
      <rPr>
        <sz val="9"/>
        <rFont val="Noto Sans JP"/>
        <family val="3"/>
        <charset val="128"/>
      </rPr>
      <t xml:space="preserve">百万円
</t>
    </r>
    <r>
      <rPr>
        <sz val="9"/>
        <rFont val="Noto Sans"/>
        <family val="2"/>
      </rPr>
      <t>Million yen</t>
    </r>
    <phoneticPr fontId="3"/>
  </si>
  <si>
    <r>
      <rPr>
        <sz val="9"/>
        <rFont val="Noto Sans JP"/>
        <family val="3"/>
        <charset val="128"/>
      </rPr>
      <t>営業費用</t>
    </r>
    <r>
      <rPr>
        <sz val="9"/>
        <rFont val="Noto Sans"/>
        <family val="2"/>
      </rPr>
      <t xml:space="preserve">(b) 
Operating expenses (b) </t>
    </r>
    <phoneticPr fontId="3"/>
  </si>
  <si>
    <r>
      <rPr>
        <sz val="9"/>
        <rFont val="Noto Sans JP"/>
        <family val="3"/>
        <charset val="128"/>
      </rPr>
      <t>従業員関連費用</t>
    </r>
    <r>
      <rPr>
        <sz val="9"/>
        <rFont val="Noto Sans"/>
        <family val="2"/>
      </rPr>
      <t>(c)</t>
    </r>
    <r>
      <rPr>
        <sz val="9"/>
        <rFont val="Noto Sans JP"/>
        <family val="3"/>
        <charset val="128"/>
      </rPr>
      <t xml:space="preserve">（給与・賞与・諸手当）
</t>
    </r>
    <r>
      <rPr>
        <sz val="9"/>
        <rFont val="Noto Sans"/>
        <family val="2"/>
      </rPr>
      <t>Employee-related costs (c) (Salary, bonuses and other benefits)</t>
    </r>
    <phoneticPr fontId="3"/>
  </si>
  <si>
    <r>
      <rPr>
        <sz val="9"/>
        <rFont val="Noto Sans JP"/>
        <family val="3"/>
        <charset val="128"/>
      </rPr>
      <t>人的資本の投下資本利益率</t>
    </r>
    <r>
      <rPr>
        <sz val="9"/>
        <rFont val="Noto Sans"/>
        <family val="2"/>
      </rPr>
      <t>(a-(b-c))/(c)
Human Capital Return on Investment (a-(b-c))/(c)</t>
    </r>
    <phoneticPr fontId="3"/>
  </si>
  <si>
    <r>
      <rPr>
        <b/>
        <sz val="11"/>
        <color rgb="FF08107B"/>
        <rFont val="Noto Sans JP"/>
        <family val="3"/>
        <charset val="128"/>
      </rPr>
      <t>能力開発研修　</t>
    </r>
    <r>
      <rPr>
        <b/>
        <sz val="11"/>
        <color rgb="FF08107B"/>
        <rFont val="Noto Sans"/>
        <family val="2"/>
      </rPr>
      <t>Employee Development Training</t>
    </r>
    <phoneticPr fontId="3"/>
  </si>
  <si>
    <r>
      <rPr>
        <sz val="9"/>
        <rFont val="Noto Sans JP"/>
        <family val="3"/>
        <charset val="128"/>
      </rPr>
      <t xml:space="preserve">グローバル
</t>
    </r>
    <r>
      <rPr>
        <sz val="9"/>
        <rFont val="Noto Sans"/>
        <family val="3"/>
      </rPr>
      <t>Global</t>
    </r>
    <phoneticPr fontId="3"/>
  </si>
  <si>
    <r>
      <rPr>
        <sz val="9"/>
        <rFont val="Noto Sans JP"/>
        <family val="3"/>
        <charset val="128"/>
      </rPr>
      <t xml:space="preserve">一人あたり研修時間
</t>
    </r>
    <r>
      <rPr>
        <sz val="9"/>
        <rFont val="Noto Sans"/>
        <family val="2"/>
      </rPr>
      <t>Training hours per employee</t>
    </r>
    <rPh sb="0" eb="2">
      <t>ヒトリ</t>
    </rPh>
    <rPh sb="5" eb="7">
      <t>ケンシュウ</t>
    </rPh>
    <rPh sb="7" eb="9">
      <t>ジカン</t>
    </rPh>
    <phoneticPr fontId="3"/>
  </si>
  <si>
    <r>
      <rPr>
        <sz val="9"/>
        <rFont val="Noto Sans JP"/>
        <family val="3"/>
        <charset val="128"/>
      </rPr>
      <t xml:space="preserve">オリンパス
</t>
    </r>
    <r>
      <rPr>
        <sz val="9"/>
        <rFont val="Noto Sans"/>
        <family val="2"/>
      </rPr>
      <t>Olympus Corporation</t>
    </r>
    <phoneticPr fontId="3"/>
  </si>
  <si>
    <r>
      <rPr>
        <sz val="9"/>
        <rFont val="Noto Sans JP"/>
        <family val="3"/>
        <charset val="128"/>
      </rPr>
      <t xml:space="preserve">一人あたり研修費用
</t>
    </r>
    <r>
      <rPr>
        <sz val="9"/>
        <rFont val="Noto Sans"/>
        <family val="2"/>
      </rPr>
      <t>Training costs per employee</t>
    </r>
    <rPh sb="0" eb="2">
      <t>ヒトリ</t>
    </rPh>
    <rPh sb="5" eb="7">
      <t>ケンシュウ</t>
    </rPh>
    <rPh sb="7" eb="9">
      <t>ヒヨウ</t>
    </rPh>
    <phoneticPr fontId="3"/>
  </si>
  <si>
    <t>「社会」データ　Social Data</t>
    <phoneticPr fontId="3"/>
  </si>
  <si>
    <r>
      <t>2026</t>
    </r>
    <r>
      <rPr>
        <sz val="10"/>
        <rFont val="ＭＳ Ｐゴシック"/>
        <family val="3"/>
        <charset val="128"/>
      </rPr>
      <t>年</t>
    </r>
    <r>
      <rPr>
        <sz val="10"/>
        <rFont val="Noto Sans"/>
        <family val="2"/>
      </rPr>
      <t>9</t>
    </r>
    <r>
      <rPr>
        <sz val="10"/>
        <rFont val="ＭＳ Ｐゴシック"/>
        <family val="3"/>
        <charset val="128"/>
      </rPr>
      <t>月</t>
    </r>
    <r>
      <rPr>
        <sz val="10"/>
        <rFont val="Noto Sans"/>
        <family val="2"/>
      </rPr>
      <t>30</t>
    </r>
    <r>
      <rPr>
        <sz val="10"/>
        <rFont val="ＭＳ Ｐゴシック"/>
        <family val="3"/>
        <charset val="128"/>
      </rPr>
      <t>日更新</t>
    </r>
  </si>
  <si>
    <t>Updated September 30, 2026</t>
  </si>
  <si>
    <t xml:space="preserve">※各年度の数値は、定義の見直し等により、過去の開示情報から変更されている場合があります 
</t>
    <phoneticPr fontId="3"/>
  </si>
  <si>
    <t xml:space="preserve">※2023年3月期までのデータには、2023年4月3日付けで譲渡した科学事業分の数値が含まれています
</t>
    <phoneticPr fontId="3"/>
  </si>
  <si>
    <t xml:space="preserve">※★印のデータについては、第三者保証を受けています
</t>
    <phoneticPr fontId="3"/>
  </si>
  <si>
    <t xml:space="preserve">* ★ indicates data that has received a third-party assurance.
</t>
    <phoneticPr fontId="3"/>
  </si>
  <si>
    <t>　＞環境・社会データに関する第三者保証書／算定基準一覧表</t>
    <rPh sb="2" eb="4">
      <t>カンキョウ</t>
    </rPh>
    <rPh sb="5" eb="7">
      <t>シャカイ</t>
    </rPh>
    <rPh sb="11" eb="12">
      <t>カン</t>
    </rPh>
    <rPh sb="14" eb="17">
      <t>ダイサンシャ</t>
    </rPh>
    <rPh sb="17" eb="19">
      <t>ホショウ</t>
    </rPh>
    <rPh sb="19" eb="20">
      <t>ショ</t>
    </rPh>
    <rPh sb="21" eb="25">
      <t>サンテイキジュン</t>
    </rPh>
    <rPh sb="25" eb="28">
      <t>イチランヒョウ</t>
    </rPh>
    <phoneticPr fontId="3"/>
  </si>
  <si>
    <t>　＞Independent Assurance Statement Related to Environmental and Social Data/List of Calculation Standards</t>
    <phoneticPr fontId="3"/>
  </si>
  <si>
    <t>労働安全衛生　Occupational Safety and Health</t>
    <rPh sb="0" eb="2">
      <t>ロウドウ</t>
    </rPh>
    <rPh sb="2" eb="4">
      <t>アンゼン</t>
    </rPh>
    <rPh sb="4" eb="6">
      <t>エイセイ</t>
    </rPh>
    <phoneticPr fontId="3"/>
  </si>
  <si>
    <t>集計範囲は下記の通りです。</t>
    <rPh sb="8" eb="9">
      <t>トオ</t>
    </rPh>
    <phoneticPr fontId="3"/>
  </si>
  <si>
    <t>⽇本：オリンパス株式会社および⽇本の全ての連結グループ会社</t>
    <phoneticPr fontId="3"/>
  </si>
  <si>
    <t>⽶州：地域統括会社Olympus Corporation of the Americasと主要関係会社</t>
  </si>
  <si>
    <t>欧州：地域統括会社Olympus Europa SE &amp; Co. KGと主要関係会社（販売⼦会社を除く）</t>
  </si>
  <si>
    <t>中国：地域統括会社Olympus (China) Co., Ltd.と主要関係会社</t>
  </si>
  <si>
    <t>アジア・オセアニア：主要製造拠点および主要関係会社</t>
  </si>
  <si>
    <t xml:space="preserve">※2022年3月期までのデータには、2023 年４月３日付けで譲渡した科学事業分の数値が含まれています
</t>
    <rPh sb="35" eb="37">
      <t>カガク</t>
    </rPh>
    <phoneticPr fontId="3"/>
  </si>
  <si>
    <t>The scope of the data on occupational injuries is as follows.</t>
  </si>
  <si>
    <t>Japan: Olympus Corporation and its subsidiaries in Japan</t>
  </si>
  <si>
    <t>Americas: Olympus Corporation of the Americas (regional headquarters) and its major subsidiaries</t>
  </si>
  <si>
    <t>Europe: Olympus Europa SC &amp; Co. KG (regional headquarters) and its major subsidiaries</t>
    <phoneticPr fontId="3"/>
  </si>
  <si>
    <t>China: Olympus (China) Co., Ltd. (regional headquarters) and its major subsidiaries</t>
    <phoneticPr fontId="3"/>
  </si>
  <si>
    <t>Asia/Oceania: Major manufacturing sites and major subsidiaries</t>
    <phoneticPr fontId="3"/>
  </si>
  <si>
    <t>Note: Prior to FY2022, data from the scientific solutions business are included.</t>
    <phoneticPr fontId="3"/>
  </si>
  <si>
    <t>外部認証取得サイト⼀覧（労働安全衛生マネジメントシステム）　External Certification (Occupational Safety and Health Management Systems)</t>
    <phoneticPr fontId="3"/>
  </si>
  <si>
    <t>法人／サイト
Companies/Sites</t>
    <phoneticPr fontId="3"/>
  </si>
  <si>
    <t>認証
Certification</t>
    <phoneticPr fontId="3"/>
  </si>
  <si>
    <t>取得年
Year of Certification</t>
    <phoneticPr fontId="3"/>
  </si>
  <si>
    <t>青森オリンパス
Aomori Olympus</t>
    <phoneticPr fontId="3"/>
  </si>
  <si>
    <r>
      <t>JISHA方式適格OSHMS</t>
    </r>
    <r>
      <rPr>
        <vertAlign val="superscript"/>
        <sz val="9"/>
        <rFont val="Noto Sans JP"/>
        <family val="3"/>
        <charset val="128"/>
      </rPr>
      <t>＊</t>
    </r>
    <r>
      <rPr>
        <sz val="9"/>
        <rFont val="Noto Sans JP"/>
        <family val="3"/>
        <charset val="128"/>
      </rPr>
      <t xml:space="preserve">
JISHA OSHMS Standards*</t>
    </r>
    <phoneticPr fontId="3"/>
  </si>
  <si>
    <t>会津オリンパス
Aizu Olympus</t>
    <phoneticPr fontId="3"/>
  </si>
  <si>
    <t>Olympus Trading (Shanghai) Limited</t>
  </si>
  <si>
    <t>安全生産標準化企業認定
Certified as Safe Production Standardized Company</t>
    <phoneticPr fontId="3"/>
  </si>
  <si>
    <t>白河オリンパス
Shirakawa Olympus</t>
    <phoneticPr fontId="3"/>
  </si>
  <si>
    <t>ISO 45001</t>
  </si>
  <si>
    <t>KeyMed (Medical &amp; Industrial Equipment) Ltd.</t>
  </si>
  <si>
    <t>Olympus Iberia S.A.U.</t>
  </si>
  <si>
    <t>＊ 中央労働災害防止協会が実施しているJISHA方式適格OSHMS基準に適合している事業場を評価認証機関が認証する制度</t>
    <phoneticPr fontId="3"/>
  </si>
  <si>
    <t>* Certification bodies certify sites that comply with the JISHA OSHMS Standards certification conducted by the Japan Industrial Safety &amp; Health Association</t>
    <phoneticPr fontId="3"/>
  </si>
  <si>
    <r>
      <t>労働災害死亡者数（名）</t>
    </r>
    <r>
      <rPr>
        <b/>
        <vertAlign val="superscript"/>
        <sz val="11"/>
        <color rgb="FF08107B"/>
        <rFont val="Noto Sans JP"/>
        <family val="3"/>
        <charset val="128"/>
      </rPr>
      <t>＊</t>
    </r>
    <r>
      <rPr>
        <b/>
        <sz val="11"/>
        <color rgb="FF08107B"/>
        <rFont val="Noto Sans JP"/>
        <family val="3"/>
        <charset val="128"/>
      </rPr>
      <t>　Number of Fatalities*</t>
    </r>
    <phoneticPr fontId="3"/>
  </si>
  <si>
    <t>2022年3月期
FY2022</t>
    <rPh sb="4" eb="5">
      <t>ネン</t>
    </rPh>
    <rPh sb="6" eb="8">
      <t>ガツキ</t>
    </rPh>
    <phoneticPr fontId="3"/>
  </si>
  <si>
    <t>2023年3月期
FY2023</t>
    <phoneticPr fontId="3"/>
  </si>
  <si>
    <t>2024年3月期
FY2024</t>
    <phoneticPr fontId="3"/>
  </si>
  <si>
    <t>2025年3月期
FY2025</t>
    <phoneticPr fontId="3"/>
  </si>
  <si>
    <t>2026年3月期
FY2026</t>
    <phoneticPr fontId="3"/>
  </si>
  <si>
    <t>グローバル　Global</t>
    <phoneticPr fontId="3"/>
  </si>
  <si>
    <t>0 (0)</t>
  </si>
  <si>
    <t>0 (0)★</t>
    <phoneticPr fontId="3"/>
  </si>
  <si>
    <t>日本　Japan</t>
    <phoneticPr fontId="3"/>
  </si>
  <si>
    <t>米州　Americas</t>
    <phoneticPr fontId="3"/>
  </si>
  <si>
    <t>欧州　Europe</t>
    <phoneticPr fontId="3"/>
  </si>
  <si>
    <t>中国　China</t>
    <phoneticPr fontId="3"/>
  </si>
  <si>
    <t>アジア・オセアニア　Asia/Oceania</t>
    <phoneticPr fontId="3"/>
  </si>
  <si>
    <t>★ : 第三者検証における保証対象指標　</t>
    <phoneticPr fontId="3"/>
  </si>
  <si>
    <t>★ Indexes certified by external assurance.</t>
    <phoneticPr fontId="3"/>
  </si>
  <si>
    <t>＊ 表中の左側の数値は直接雇用従業員の死亡者数、括弧内の数字はコントラクター（派遣従業員）の死亡者数を示す</t>
    <phoneticPr fontId="3"/>
  </si>
  <si>
    <t>* Figures indicates employees</t>
    <phoneticPr fontId="3"/>
  </si>
  <si>
    <r>
      <t>休業災害件数（件）</t>
    </r>
    <r>
      <rPr>
        <b/>
        <vertAlign val="superscript"/>
        <sz val="11"/>
        <color rgb="FF08107B"/>
        <rFont val="Noto Sans JP"/>
        <family val="3"/>
        <charset val="128"/>
      </rPr>
      <t>＊</t>
    </r>
    <r>
      <rPr>
        <b/>
        <sz val="11"/>
        <color rgb="FF08107B"/>
        <rFont val="Noto Sans JP"/>
        <family val="3"/>
        <charset val="128"/>
      </rPr>
      <t>　Number of Lost Time Injuries*</t>
    </r>
    <phoneticPr fontId="3"/>
  </si>
  <si>
    <t>41★</t>
  </si>
  <si>
    <t>5★</t>
  </si>
  <si>
    <t>7★</t>
  </si>
  <si>
    <t>26★</t>
  </si>
  <si>
    <t>0★</t>
    <phoneticPr fontId="3"/>
  </si>
  <si>
    <t>3★</t>
  </si>
  <si>
    <t>★ Indexes certified by external assurance.</t>
  </si>
  <si>
    <t>＊ 直接雇用従業員が対象</t>
    <phoneticPr fontId="3"/>
  </si>
  <si>
    <r>
      <t>直接雇用従業員の休業災害（1日以上）度数率</t>
    </r>
    <r>
      <rPr>
        <b/>
        <vertAlign val="superscript"/>
        <sz val="11"/>
        <color rgb="FF08107B"/>
        <rFont val="Noto Sans JP"/>
        <family val="3"/>
        <charset val="128"/>
      </rPr>
      <t>＊</t>
    </r>
    <r>
      <rPr>
        <b/>
        <sz val="11"/>
        <color rgb="FF08107B"/>
        <rFont val="Noto Sans JP"/>
        <family val="3"/>
        <charset val="128"/>
      </rPr>
      <t>［LTIFR］　Lost Time Injuries (of one day or more) Frequency Rate* of Employees［LTIFR］</t>
    </r>
    <phoneticPr fontId="3"/>
  </si>
  <si>
    <t>＊ 休業災害度数率：100万労働時間あたりの休業災害件数を示す</t>
    <phoneticPr fontId="3"/>
  </si>
  <si>
    <t>* Lost time injury frequency rate : number of lost time injuries per 1,000,000 working hours</t>
    <phoneticPr fontId="3"/>
  </si>
  <si>
    <r>
      <t>コントラクターの休業災害（1日以上）度数率</t>
    </r>
    <r>
      <rPr>
        <b/>
        <vertAlign val="superscript"/>
        <sz val="11"/>
        <color rgb="FF08107B"/>
        <rFont val="Noto Sans JP"/>
        <family val="3"/>
        <charset val="128"/>
      </rPr>
      <t>＊</t>
    </r>
    <r>
      <rPr>
        <b/>
        <sz val="11"/>
        <color rgb="FF08107B"/>
        <rFont val="Noto Sans JP"/>
        <family val="3"/>
        <charset val="128"/>
      </rPr>
      <t>［LTIFR］　Lost Time Injuries (of one day or more) Frequency Rate of Contractors*［LTIFR］</t>
    </r>
    <phoneticPr fontId="3"/>
  </si>
  <si>
    <t>＊ オリンパス株式会社および⽇本の全ての連結グループ会社の派遣従業員が対象
　休業災害度数率：100万労働時間あたりの休業災害件数を示す</t>
    <phoneticPr fontId="3"/>
  </si>
  <si>
    <t>* All contractors of Olympus Corporation and its subsidiaries in Japan.
     Lost time injury frequency rate : number of lost time injuries per 1,000,000 working hours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</si>
</sst>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 &quot;#,##0"/>
    <numFmt numFmtId="165" formatCode="0.0"/>
    <numFmt numFmtId="166" formatCode="0.0_ "/>
    <numFmt numFmtId="167" formatCode="#,##0_ "/>
    <numFmt numFmtId="168" formatCode="#,##0.0_ "/>
    <numFmt numFmtId="169" formatCode="0.0_);[Red]\(0.0\)"/>
    <numFmt numFmtId="170" formatCode="#,##0.0;&quot;△ &quot;#,##0.0"/>
    <numFmt numFmtId="171" formatCode="#,##0.0;[Red]\-#,##0.0"/>
    <numFmt numFmtId="172" formatCode="0.00;&quot;△ &quot;0.00"/>
    <numFmt numFmtId="173" formatCode="#,##0.00;&quot;▲ &quot;#,##0.00"/>
    <numFmt numFmtId="174" formatCode="#,##0.0;&quot;▲ &quot;#,##0.0"/>
    <numFmt numFmtId="175" formatCode="0.00_ "/>
    <numFmt numFmtId="176" formatCode="0;&quot;△ &quot;0"/>
    <numFmt numFmtId="177" formatCode="0.0;&quot;△ &quot;0.0"/>
    <numFmt numFmtId="178" formatCode="0.0%"/>
    <numFmt numFmtId="179" formatCode="0.00&quot; ★&quot;"/>
  </numFmts>
  <fonts count="70">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9"/>
      <color theme="1"/>
      <name val="Noto Sans JP"/>
      <family val="3"/>
      <charset val="128"/>
    </font>
    <font>
      <b/>
      <sz val="16"/>
      <color theme="1"/>
      <name val="Noto Sans JP"/>
      <family val="3"/>
      <charset val="128"/>
    </font>
    <font>
      <sz val="8"/>
      <color theme="1"/>
      <name val="Noto Sans JP"/>
      <family val="3"/>
      <charset val="128"/>
    </font>
    <font>
      <b/>
      <sz val="11"/>
      <color theme="0"/>
      <name val="Noto Sans JP"/>
      <family val="3"/>
      <charset val="128"/>
    </font>
    <font>
      <b/>
      <sz val="11"/>
      <color rgb="FF08107B"/>
      <name val="Noto Sans JP"/>
      <family val="3"/>
      <charset val="128"/>
    </font>
    <font>
      <b/>
      <sz val="9"/>
      <color theme="0"/>
      <name val="Noto Sans JP"/>
      <family val="3"/>
      <charset val="128"/>
    </font>
    <font>
      <sz val="9"/>
      <name val="Noto Sans JP"/>
      <family val="3"/>
      <charset val="128"/>
    </font>
    <font>
      <sz val="8"/>
      <name val="Noto Sans JP"/>
      <family val="3"/>
      <charset val="128"/>
    </font>
    <font>
      <vertAlign val="superscript"/>
      <sz val="9"/>
      <name val="Noto Sans JP"/>
      <family val="3"/>
      <charset val="128"/>
    </font>
    <font>
      <b/>
      <vertAlign val="superscript"/>
      <sz val="9"/>
      <color theme="0"/>
      <name val="Noto Sans JP"/>
      <family val="3"/>
      <charset val="128"/>
    </font>
    <font>
      <sz val="9"/>
      <color theme="1"/>
      <name val="Noto Sans"/>
      <family val="2"/>
    </font>
    <font>
      <sz val="9"/>
      <color rgb="FFFF0000"/>
      <name val="Noto Sans"/>
      <family val="2"/>
    </font>
    <font>
      <b/>
      <sz val="16"/>
      <color theme="1"/>
      <name val="Noto Sans"/>
      <family val="2"/>
    </font>
    <font>
      <sz val="16"/>
      <color theme="1"/>
      <name val="Noto Sans"/>
      <family val="2"/>
    </font>
    <font>
      <sz val="16"/>
      <color rgb="FFFF0000"/>
      <name val="Noto Sans"/>
      <family val="2"/>
    </font>
    <font>
      <sz val="10"/>
      <color theme="1"/>
      <name val="Noto Sans"/>
      <family val="2"/>
    </font>
    <font>
      <sz val="8"/>
      <color theme="1"/>
      <name val="Noto Sans"/>
      <family val="2"/>
    </font>
    <font>
      <sz val="8"/>
      <color rgb="FFFF0000"/>
      <name val="Noto Sans"/>
      <family val="2"/>
    </font>
    <font>
      <b/>
      <sz val="11"/>
      <color theme="0"/>
      <name val="Noto Sans"/>
      <family val="2"/>
    </font>
    <font>
      <b/>
      <sz val="11"/>
      <color rgb="FF08107B"/>
      <name val="Noto Sans"/>
      <family val="2"/>
    </font>
    <font>
      <b/>
      <sz val="9"/>
      <color theme="0"/>
      <name val="Noto Sans"/>
      <family val="2"/>
    </font>
    <font>
      <sz val="9"/>
      <name val="Noto Sans"/>
      <family val="2"/>
    </font>
    <font>
      <sz val="11"/>
      <name val="Noto Sans"/>
      <family val="2"/>
    </font>
    <font>
      <sz val="8.5"/>
      <name val="Noto Sans"/>
      <family val="2"/>
    </font>
    <font>
      <sz val="8"/>
      <name val="Noto Sans"/>
      <family val="2"/>
    </font>
    <font>
      <sz val="9"/>
      <color theme="0"/>
      <name val="Noto Sans"/>
      <family val="2"/>
    </font>
    <font>
      <b/>
      <sz val="10"/>
      <color rgb="FF08107B"/>
      <name val="Noto Sans"/>
      <family val="2"/>
    </font>
    <font>
      <b/>
      <sz val="10"/>
      <color rgb="FFFF0000"/>
      <name val="Noto Sans"/>
      <family val="2"/>
    </font>
    <font>
      <vertAlign val="superscript"/>
      <sz val="9"/>
      <name val="Noto Sans"/>
      <family val="2"/>
    </font>
    <font>
      <u/>
      <sz val="11"/>
      <color theme="10"/>
      <name val="Noto Sans"/>
      <family val="2"/>
    </font>
    <font>
      <sz val="11"/>
      <color theme="1"/>
      <name val="Noto Sans"/>
      <family val="2"/>
    </font>
    <font>
      <b/>
      <sz val="16"/>
      <color theme="1"/>
      <name val="Noto Sans"/>
      <family val="3"/>
      <charset val="128"/>
    </font>
    <font>
      <sz val="9"/>
      <color theme="1"/>
      <name val="Noto Sans"/>
      <family val="3"/>
      <charset val="128"/>
    </font>
    <font>
      <sz val="9"/>
      <name val="Noto Sans"/>
      <family val="3"/>
    </font>
    <font>
      <sz val="9"/>
      <name val="Noto Sans"/>
      <family val="3"/>
      <charset val="128"/>
    </font>
    <font>
      <sz val="9"/>
      <name val="Yu Gothic"/>
      <family val="3"/>
      <charset val="128"/>
    </font>
    <font>
      <sz val="9"/>
      <name val="Yu Gothic"/>
      <family val="2"/>
      <charset val="128"/>
    </font>
    <font>
      <sz val="9"/>
      <color theme="1"/>
      <name val="ＭＳ Ｐゴシック"/>
      <family val="3"/>
      <charset val="128"/>
    </font>
    <font>
      <b/>
      <sz val="11"/>
      <color rgb="FF08107B"/>
      <name val="Noto Sans"/>
      <family val="3"/>
      <charset val="128"/>
    </font>
    <font>
      <sz val="9"/>
      <color theme="1"/>
      <name val="ＭＳ Ｐゴシック"/>
      <family val="2"/>
      <charset val="128"/>
    </font>
    <font>
      <sz val="9"/>
      <color theme="1"/>
      <name val="Meiryo UI"/>
      <family val="3"/>
      <charset val="128"/>
    </font>
    <font>
      <sz val="9"/>
      <color rgb="FFFF0000"/>
      <name val="ＭＳ Ｐゴシック"/>
      <family val="3"/>
      <charset val="128"/>
    </font>
    <font>
      <sz val="9"/>
      <color theme="1"/>
      <name val="Noto Sans"/>
      <family val="2"/>
      <charset val="128"/>
    </font>
    <font>
      <sz val="9"/>
      <color rgb="FFFF0000"/>
      <name val="ＭＳ Ｐゴシック"/>
      <family val="2"/>
      <charset val="128"/>
    </font>
    <font>
      <sz val="9"/>
      <name val="Noto Sans"/>
      <family val="2"/>
      <charset val="128"/>
    </font>
    <font>
      <sz val="9"/>
      <name val="游ゴシック"/>
      <family val="2"/>
      <charset val="128"/>
    </font>
    <font>
      <sz val="9"/>
      <name val="游ゴシック"/>
      <family val="3"/>
      <charset val="128"/>
    </font>
    <font>
      <sz val="9"/>
      <name val="Noto Sans JP"/>
      <family val="3"/>
    </font>
    <font>
      <sz val="9"/>
      <color theme="1"/>
      <name val="游ゴシック"/>
      <family val="2"/>
      <charset val="128"/>
    </font>
    <font>
      <sz val="10"/>
      <name val="Noto Sans"/>
      <family val="2"/>
    </font>
    <font>
      <sz val="10"/>
      <name val="Noto Sans JP"/>
      <family val="3"/>
      <charset val="128"/>
    </font>
    <font>
      <sz val="8"/>
      <name val="游ゴシック"/>
      <family val="2"/>
      <charset val="128"/>
    </font>
    <font>
      <sz val="8"/>
      <name val="Noto Sans"/>
      <family val="2"/>
      <charset val="128"/>
    </font>
    <font>
      <sz val="8"/>
      <color theme="1"/>
      <name val="游ゴシック"/>
      <family val="2"/>
      <charset val="128"/>
    </font>
    <font>
      <sz val="8"/>
      <color theme="1"/>
      <name val="Noto Sans"/>
      <family val="2"/>
      <charset val="128"/>
    </font>
    <font>
      <sz val="8"/>
      <color theme="1"/>
      <name val="游ゴシック"/>
      <family val="3"/>
      <charset val="128"/>
    </font>
    <font>
      <sz val="10"/>
      <color theme="1"/>
      <name val="Noto Sans JP"/>
      <family val="3"/>
      <charset val="128"/>
    </font>
    <font>
      <sz val="10"/>
      <name val="ＭＳ Ｐゴシック"/>
      <family val="3"/>
      <charset val="128"/>
    </font>
    <font>
      <sz val="16"/>
      <color theme="1"/>
      <name val="Noto Sans JP"/>
      <family val="3"/>
      <charset val="128"/>
    </font>
    <font>
      <u/>
      <sz val="8"/>
      <color theme="10"/>
      <name val="Noto Sans JP"/>
      <family val="3"/>
      <charset val="128"/>
    </font>
    <font>
      <b/>
      <vertAlign val="superscript"/>
      <sz val="11"/>
      <color rgb="FF08107B"/>
      <name val="Noto Sans JP"/>
      <family val="3"/>
      <charset val="128"/>
    </font>
    <font>
      <sz val="8"/>
      <color rgb="FF000000"/>
      <name val="Noto Sans JP"/>
      <family val="3"/>
      <charset val="128"/>
    </font>
    <font>
      <sz val="11"/>
      <color theme="1"/>
      <name val="Noto Sans JP"/>
      <family val="3"/>
      <charset val="128"/>
    </font>
    <font>
      <u/>
      <sz val="8"/>
      <name val="Noto Sans JP"/>
      <family val="3"/>
      <charset val="128"/>
    </font>
    <font>
      <sz val="10"/>
      <color rgb="FFFF0000"/>
      <name val="Noto Sans JP"/>
      <family val="3"/>
      <charset val="128"/>
    </font>
    <font>
      <sz val="8"/>
      <color rgb="FFFF0000"/>
      <name val="Noto Sans JP"/>
      <family val="3"/>
      <charset val="128"/>
    </font>
  </fonts>
  <fills count="8">
    <fill>
      <patternFill patternType="none"/>
    </fill>
    <fill>
      <patternFill patternType="gray125"/>
    </fill>
    <fill>
      <patternFill patternType="solid">
        <fgColor theme="0"/>
        <bgColor indexed="64"/>
      </patternFill>
    </fill>
    <fill>
      <patternFill patternType="solid">
        <fgColor rgb="FF08107B"/>
        <bgColor indexed="64"/>
      </patternFill>
    </fill>
    <fill>
      <patternFill patternType="solid">
        <fgColor rgb="FFE4E4E4"/>
        <bgColor indexed="64"/>
      </patternFill>
    </fill>
    <fill>
      <patternFill patternType="solid">
        <fgColor theme="2"/>
        <bgColor indexed="64"/>
      </patternFill>
    </fill>
    <fill>
      <patternFill patternType="solid">
        <fgColor rgb="FFFFFFFF"/>
        <bgColor rgb="FF000000"/>
      </patternFill>
    </fill>
    <fill>
      <patternFill patternType="solid">
        <fgColor theme="3" tint="0.89999084444715716"/>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theme="0"/>
      </right>
      <top style="thin">
        <color indexed="64"/>
      </top>
      <bottom style="thin">
        <color indexed="64"/>
      </bottom>
      <diagonal/>
    </border>
    <border>
      <left/>
      <right style="thin">
        <color indexed="64"/>
      </right>
      <top/>
      <bottom style="hair">
        <color indexed="64"/>
      </bottom>
      <diagonal/>
    </border>
    <border>
      <left style="thin">
        <color indexed="64"/>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 fillId="0" borderId="0" applyNumberFormat="0" applyFill="0" applyBorder="0" applyAlignment="0" applyProtection="0">
      <alignment vertical="center"/>
    </xf>
  </cellStyleXfs>
  <cellXfs count="393">
    <xf numFmtId="0" fontId="0" fillId="0" borderId="0" xfId="0">
      <alignment vertical="center"/>
    </xf>
    <xf numFmtId="0" fontId="14" fillId="2" borderId="0" xfId="0" applyFont="1" applyFill="1">
      <alignment vertical="center"/>
    </xf>
    <xf numFmtId="0" fontId="14" fillId="2" borderId="0" xfId="0" applyFont="1" applyFill="1" applyAlignment="1">
      <alignment horizontal="left" vertical="center"/>
    </xf>
    <xf numFmtId="0" fontId="15" fillId="2" borderId="0" xfId="0" applyFont="1" applyFill="1" applyAlignment="1">
      <alignment horizontal="center" vertical="center"/>
    </xf>
    <xf numFmtId="0" fontId="17" fillId="2" borderId="0" xfId="0" applyFont="1" applyFill="1">
      <alignment vertical="center"/>
    </xf>
    <xf numFmtId="0" fontId="18" fillId="2" borderId="0" xfId="0" applyFont="1" applyFill="1" applyAlignment="1">
      <alignment horizontal="center" vertical="center"/>
    </xf>
    <xf numFmtId="0" fontId="19" fillId="2" borderId="0" xfId="0" applyFont="1" applyFill="1" applyAlignment="1"/>
    <xf numFmtId="0" fontId="20" fillId="2" borderId="0" xfId="0" applyFont="1" applyFill="1" applyAlignment="1">
      <alignment horizontal="left" vertical="top" wrapText="1"/>
    </xf>
    <xf numFmtId="0" fontId="15" fillId="2" borderId="0" xfId="0" applyFont="1" applyFill="1" applyAlignment="1">
      <alignment horizontal="left" vertical="center"/>
    </xf>
    <xf numFmtId="0" fontId="24" fillId="3" borderId="1" xfId="0" applyFont="1" applyFill="1" applyBorder="1" applyAlignment="1">
      <alignment vertical="center" wrapText="1"/>
    </xf>
    <xf numFmtId="0" fontId="25" fillId="3" borderId="2" xfId="0" applyFont="1" applyFill="1" applyBorder="1">
      <alignment vertical="center"/>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5" fillId="4" borderId="1" xfId="0" applyFont="1" applyFill="1" applyBorder="1" applyAlignment="1">
      <alignment horizontal="left" vertical="center" wrapText="1"/>
    </xf>
    <xf numFmtId="0" fontId="25" fillId="4" borderId="1" xfId="0" applyFont="1" applyFill="1" applyBorder="1" applyAlignment="1">
      <alignment horizontal="center" vertical="center" wrapText="1"/>
    </xf>
    <xf numFmtId="38" fontId="25" fillId="2" borderId="5" xfId="0" applyNumberFormat="1" applyFont="1" applyFill="1" applyBorder="1" applyAlignment="1">
      <alignment horizontal="right" vertical="center"/>
    </xf>
    <xf numFmtId="38" fontId="14" fillId="0" borderId="5" xfId="0" applyNumberFormat="1" applyFont="1" applyBorder="1" applyAlignment="1">
      <alignment horizontal="right" vertical="center"/>
    </xf>
    <xf numFmtId="0" fontId="25" fillId="2" borderId="0" xfId="0" applyFont="1" applyFill="1">
      <alignment vertical="center"/>
    </xf>
    <xf numFmtId="38" fontId="25" fillId="2" borderId="0" xfId="0" applyNumberFormat="1" applyFont="1" applyFill="1" applyAlignment="1">
      <alignment horizontal="right" vertical="center"/>
    </xf>
    <xf numFmtId="0" fontId="25" fillId="4" borderId="6" xfId="0" applyFont="1" applyFill="1" applyBorder="1" applyAlignment="1">
      <alignment horizontal="left" vertical="center"/>
    </xf>
    <xf numFmtId="38" fontId="25" fillId="0" borderId="5" xfId="0" applyNumberFormat="1" applyFont="1" applyBorder="1" applyAlignment="1">
      <alignment horizontal="right" vertical="center"/>
    </xf>
    <xf numFmtId="0" fontId="25" fillId="4" borderId="8" xfId="0" applyFont="1" applyFill="1" applyBorder="1" applyAlignment="1">
      <alignment horizontal="left" vertical="center" wrapText="1"/>
    </xf>
    <xf numFmtId="0" fontId="25" fillId="4" borderId="9" xfId="0" applyFont="1" applyFill="1" applyBorder="1" applyAlignment="1">
      <alignment horizontal="right" vertical="center" wrapText="1"/>
    </xf>
    <xf numFmtId="38" fontId="25" fillId="2" borderId="11" xfId="0" applyNumberFormat="1" applyFont="1" applyFill="1" applyBorder="1">
      <alignment vertical="center"/>
    </xf>
    <xf numFmtId="38" fontId="25" fillId="0" borderId="11" xfId="0" applyNumberFormat="1" applyFont="1" applyBorder="1">
      <alignment vertical="center"/>
    </xf>
    <xf numFmtId="0" fontId="14" fillId="4" borderId="8" xfId="0" applyFont="1" applyFill="1" applyBorder="1" applyAlignment="1">
      <alignment horizontal="right" vertical="center"/>
    </xf>
    <xf numFmtId="38" fontId="25" fillId="2" borderId="5" xfId="0" applyNumberFormat="1" applyFont="1" applyFill="1" applyBorder="1">
      <alignment vertical="center"/>
    </xf>
    <xf numFmtId="38" fontId="25" fillId="0" borderId="5" xfId="0" applyNumberFormat="1" applyFont="1" applyBorder="1">
      <alignment vertical="center"/>
    </xf>
    <xf numFmtId="0" fontId="14" fillId="4" borderId="8" xfId="0" applyFont="1" applyFill="1" applyBorder="1">
      <alignment vertical="center"/>
    </xf>
    <xf numFmtId="0" fontId="25" fillId="4" borderId="12" xfId="0" applyFont="1" applyFill="1" applyBorder="1" applyAlignment="1">
      <alignment horizontal="left" vertical="center" wrapText="1"/>
    </xf>
    <xf numFmtId="38" fontId="25" fillId="7" borderId="12" xfId="0" applyNumberFormat="1" applyFont="1" applyFill="1" applyBorder="1">
      <alignment vertical="center"/>
    </xf>
    <xf numFmtId="38" fontId="14" fillId="7" borderId="12" xfId="1" applyFont="1" applyFill="1" applyBorder="1">
      <alignment vertical="center"/>
    </xf>
    <xf numFmtId="0" fontId="25" fillId="4" borderId="13" xfId="0" applyFont="1" applyFill="1" applyBorder="1" applyAlignment="1">
      <alignment horizontal="left" vertical="center" wrapText="1"/>
    </xf>
    <xf numFmtId="38" fontId="25" fillId="7" borderId="13" xfId="0" applyNumberFormat="1" applyFont="1" applyFill="1" applyBorder="1">
      <alignment vertical="center"/>
    </xf>
    <xf numFmtId="38" fontId="14" fillId="7" borderId="13" xfId="1" applyFont="1" applyFill="1" applyBorder="1">
      <alignment vertical="center"/>
    </xf>
    <xf numFmtId="0" fontId="25" fillId="4" borderId="14" xfId="0" applyFont="1" applyFill="1" applyBorder="1" applyAlignment="1">
      <alignment horizontal="left" vertical="center" wrapText="1"/>
    </xf>
    <xf numFmtId="38" fontId="25" fillId="7" borderId="14" xfId="0" applyNumberFormat="1" applyFont="1" applyFill="1" applyBorder="1">
      <alignment vertical="center"/>
    </xf>
    <xf numFmtId="38" fontId="14" fillId="7" borderId="14" xfId="1" applyFont="1" applyFill="1" applyBorder="1">
      <alignment vertical="center"/>
    </xf>
    <xf numFmtId="0" fontId="14" fillId="4" borderId="11" xfId="0" applyFont="1" applyFill="1" applyBorder="1">
      <alignment vertical="center"/>
    </xf>
    <xf numFmtId="0" fontId="25" fillId="4" borderId="6" xfId="0" applyFont="1" applyFill="1" applyBorder="1" applyAlignment="1">
      <alignment horizontal="left" vertical="center" wrapText="1"/>
    </xf>
    <xf numFmtId="38" fontId="25" fillId="7" borderId="12" xfId="1" applyFont="1" applyFill="1" applyBorder="1">
      <alignment vertical="center"/>
    </xf>
    <xf numFmtId="0" fontId="25" fillId="4" borderId="8" xfId="0" applyFont="1" applyFill="1" applyBorder="1">
      <alignment vertical="center"/>
    </xf>
    <xf numFmtId="0" fontId="14" fillId="4" borderId="15" xfId="0" applyFont="1" applyFill="1" applyBorder="1">
      <alignment vertical="center"/>
    </xf>
    <xf numFmtId="0" fontId="25" fillId="2" borderId="0" xfId="0" applyFont="1" applyFill="1" applyAlignment="1">
      <alignment horizontal="right" vertical="center"/>
    </xf>
    <xf numFmtId="0" fontId="25" fillId="4" borderId="9" xfId="0" applyFont="1" applyFill="1" applyBorder="1" applyAlignment="1">
      <alignment horizontal="left" vertical="center" wrapText="1"/>
    </xf>
    <xf numFmtId="164" fontId="14" fillId="7" borderId="12" xfId="0" applyNumberFormat="1" applyFont="1" applyFill="1" applyBorder="1">
      <alignment vertical="center"/>
    </xf>
    <xf numFmtId="164" fontId="14" fillId="7" borderId="13" xfId="0" applyNumberFormat="1" applyFont="1" applyFill="1" applyBorder="1">
      <alignment vertical="center"/>
    </xf>
    <xf numFmtId="164" fontId="14" fillId="7" borderId="14" xfId="0" applyNumberFormat="1" applyFont="1" applyFill="1" applyBorder="1">
      <alignment vertical="center"/>
    </xf>
    <xf numFmtId="38" fontId="25" fillId="0" borderId="7" xfId="0" applyNumberFormat="1" applyFont="1" applyBorder="1">
      <alignment vertical="center"/>
    </xf>
    <xf numFmtId="38" fontId="25" fillId="7" borderId="16" xfId="0" applyNumberFormat="1" applyFont="1" applyFill="1" applyBorder="1">
      <alignment vertical="center"/>
    </xf>
    <xf numFmtId="0" fontId="14" fillId="0" borderId="0" xfId="0" applyFont="1">
      <alignment vertical="center"/>
    </xf>
    <xf numFmtId="38" fontId="25" fillId="2" borderId="0" xfId="0" applyNumberFormat="1" applyFont="1" applyFill="1">
      <alignment vertical="center"/>
    </xf>
    <xf numFmtId="0" fontId="14" fillId="4" borderId="18" xfId="0" applyFont="1" applyFill="1" applyBorder="1" applyAlignment="1">
      <alignment horizontal="left" vertical="center"/>
    </xf>
    <xf numFmtId="38" fontId="14" fillId="0" borderId="5" xfId="1" applyFont="1" applyBorder="1">
      <alignment vertical="center"/>
    </xf>
    <xf numFmtId="0" fontId="25" fillId="4" borderId="12" xfId="0" applyFont="1" applyFill="1" applyBorder="1" applyAlignment="1">
      <alignment horizontal="left" vertical="center"/>
    </xf>
    <xf numFmtId="0" fontId="25" fillId="4" borderId="14" xfId="0" applyFont="1" applyFill="1" applyBorder="1" applyAlignment="1">
      <alignment horizontal="left" vertical="center"/>
    </xf>
    <xf numFmtId="0" fontId="14" fillId="4" borderId="10" xfId="0" applyFont="1" applyFill="1" applyBorder="1">
      <alignment vertical="center"/>
    </xf>
    <xf numFmtId="0" fontId="14" fillId="4" borderId="1" xfId="0" applyFont="1" applyFill="1" applyBorder="1" applyAlignment="1">
      <alignment horizontal="left" vertical="center" wrapText="1"/>
    </xf>
    <xf numFmtId="0" fontId="14" fillId="2" borderId="5" xfId="0" applyFont="1" applyFill="1" applyBorder="1" applyAlignment="1">
      <alignment horizontal="right" vertical="center"/>
    </xf>
    <xf numFmtId="165" fontId="14" fillId="0" borderId="5" xfId="2" applyNumberFormat="1" applyFont="1" applyBorder="1">
      <alignment vertical="center"/>
    </xf>
    <xf numFmtId="165" fontId="14" fillId="0" borderId="5" xfId="2" applyNumberFormat="1" applyFont="1" applyFill="1" applyBorder="1">
      <alignment vertical="center"/>
    </xf>
    <xf numFmtId="38" fontId="14" fillId="2" borderId="5" xfId="0" applyNumberFormat="1" applyFont="1" applyFill="1" applyBorder="1">
      <alignment vertical="center"/>
    </xf>
    <xf numFmtId="0" fontId="25" fillId="0" borderId="5" xfId="0" applyFont="1" applyBorder="1" applyAlignment="1">
      <alignment horizontal="right" vertical="center"/>
    </xf>
    <xf numFmtId="0" fontId="14" fillId="0" borderId="5" xfId="0" applyFont="1" applyBorder="1" applyAlignment="1">
      <alignment horizontal="right" vertical="center"/>
    </xf>
    <xf numFmtId="164" fontId="14" fillId="0" borderId="5" xfId="0" applyNumberFormat="1" applyFont="1" applyBorder="1">
      <alignment vertical="center"/>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14" fillId="0" borderId="0" xfId="0" applyFont="1" applyAlignment="1">
      <alignment horizontal="left" vertical="center"/>
    </xf>
    <xf numFmtId="166" fontId="14" fillId="2" borderId="0" xfId="0" applyNumberFormat="1" applyFont="1" applyFill="1" applyAlignment="1">
      <alignment horizontal="right" vertical="center"/>
    </xf>
    <xf numFmtId="0" fontId="23" fillId="2" borderId="0" xfId="0" applyFont="1" applyFill="1" applyAlignment="1">
      <alignment horizontal="left" vertical="center"/>
    </xf>
    <xf numFmtId="0" fontId="14" fillId="4" borderId="6" xfId="0" applyFont="1" applyFill="1" applyBorder="1" applyAlignment="1">
      <alignment horizontal="left" vertical="center"/>
    </xf>
    <xf numFmtId="0" fontId="14" fillId="2" borderId="5" xfId="0" applyFont="1" applyFill="1" applyBorder="1">
      <alignment vertical="center"/>
    </xf>
    <xf numFmtId="2" fontId="14" fillId="2" borderId="5" xfId="0" applyNumberFormat="1" applyFont="1" applyFill="1" applyBorder="1">
      <alignment vertical="center"/>
    </xf>
    <xf numFmtId="0" fontId="29" fillId="3" borderId="2" xfId="0" applyFont="1" applyFill="1" applyBorder="1">
      <alignment vertical="center"/>
    </xf>
    <xf numFmtId="0" fontId="14" fillId="4" borderId="8" xfId="0" applyFont="1" applyFill="1" applyBorder="1" applyAlignment="1">
      <alignment vertical="top"/>
    </xf>
    <xf numFmtId="0" fontId="14" fillId="4" borderId="12" xfId="0" applyFont="1" applyFill="1" applyBorder="1" applyAlignment="1">
      <alignment horizontal="left" vertical="center"/>
    </xf>
    <xf numFmtId="167" fontId="14" fillId="7" borderId="12" xfId="0" applyNumberFormat="1" applyFont="1" applyFill="1" applyBorder="1" applyAlignment="1">
      <alignment horizontal="right" vertical="center"/>
    </xf>
    <xf numFmtId="0" fontId="14" fillId="4" borderId="14" xfId="0" applyFont="1" applyFill="1" applyBorder="1" applyAlignment="1">
      <alignment horizontal="left" vertical="center"/>
    </xf>
    <xf numFmtId="167" fontId="14" fillId="7" borderId="14" xfId="0" applyNumberFormat="1" applyFont="1" applyFill="1" applyBorder="1" applyAlignment="1">
      <alignment horizontal="right" vertical="center"/>
    </xf>
    <xf numFmtId="164" fontId="14" fillId="2" borderId="5" xfId="0" applyNumberFormat="1" applyFont="1" applyFill="1" applyBorder="1">
      <alignment vertical="center"/>
    </xf>
    <xf numFmtId="0" fontId="14" fillId="4" borderId="8" xfId="0" applyFont="1" applyFill="1" applyBorder="1" applyAlignment="1">
      <alignment horizontal="left" vertical="top"/>
    </xf>
    <xf numFmtId="0" fontId="14" fillId="4" borderId="8" xfId="0" applyFont="1" applyFill="1" applyBorder="1" applyAlignment="1">
      <alignment horizontal="right" vertical="center" wrapText="1"/>
    </xf>
    <xf numFmtId="0" fontId="29" fillId="2" borderId="0" xfId="0" applyFont="1" applyFill="1">
      <alignment vertical="center"/>
    </xf>
    <xf numFmtId="0" fontId="14" fillId="4" borderId="15" xfId="0" applyFont="1" applyFill="1" applyBorder="1" applyAlignment="1">
      <alignment horizontal="right" vertical="center" wrapText="1"/>
    </xf>
    <xf numFmtId="0" fontId="25" fillId="5" borderId="6" xfId="0" applyFont="1" applyFill="1" applyBorder="1" applyAlignment="1">
      <alignment horizontal="left" vertical="center" wrapText="1"/>
    </xf>
    <xf numFmtId="0" fontId="25" fillId="5" borderId="6" xfId="0" applyFont="1" applyFill="1" applyBorder="1" applyAlignment="1">
      <alignment horizontal="center" vertical="center"/>
    </xf>
    <xf numFmtId="0" fontId="25" fillId="5" borderId="2" xfId="0" applyFont="1" applyFill="1" applyBorder="1" applyAlignment="1">
      <alignment horizontal="left" vertical="center" wrapText="1"/>
    </xf>
    <xf numFmtId="0" fontId="25" fillId="5" borderId="5" xfId="0" applyFont="1" applyFill="1" applyBorder="1" applyAlignment="1">
      <alignment horizontal="center" vertical="center" wrapText="1"/>
    </xf>
    <xf numFmtId="0" fontId="15" fillId="2" borderId="0" xfId="0" applyFont="1" applyFill="1">
      <alignment vertical="center"/>
    </xf>
    <xf numFmtId="0" fontId="14" fillId="4" borderId="18" xfId="0" applyFont="1" applyFill="1" applyBorder="1" applyAlignment="1">
      <alignment horizontal="left" vertical="top" wrapText="1"/>
    </xf>
    <xf numFmtId="0" fontId="14" fillId="4" borderId="19" xfId="0" applyFont="1" applyFill="1" applyBorder="1" applyAlignment="1">
      <alignment horizontal="left" vertical="center" wrapText="1"/>
    </xf>
    <xf numFmtId="0" fontId="14" fillId="2" borderId="12" xfId="0" applyFont="1" applyFill="1" applyBorder="1" applyAlignment="1">
      <alignment horizontal="right" vertical="center"/>
    </xf>
    <xf numFmtId="165" fontId="14" fillId="0" borderId="12" xfId="2" applyNumberFormat="1" applyFont="1" applyBorder="1">
      <alignment vertical="center"/>
    </xf>
    <xf numFmtId="0" fontId="14" fillId="2" borderId="13" xfId="0" applyFont="1" applyFill="1" applyBorder="1" applyAlignment="1">
      <alignment horizontal="right" vertical="center"/>
    </xf>
    <xf numFmtId="165" fontId="14" fillId="0" borderId="13" xfId="2" applyNumberFormat="1" applyFont="1" applyBorder="1">
      <alignment vertical="center"/>
    </xf>
    <xf numFmtId="0" fontId="14" fillId="0" borderId="13" xfId="0" applyFont="1" applyBorder="1">
      <alignment vertical="center"/>
    </xf>
    <xf numFmtId="0" fontId="14" fillId="4" borderId="15" xfId="0" applyFont="1" applyFill="1" applyBorder="1" applyAlignment="1">
      <alignment horizontal="left" vertical="top"/>
    </xf>
    <xf numFmtId="0" fontId="14" fillId="4" borderId="21" xfId="0" applyFont="1" applyFill="1" applyBorder="1" applyAlignment="1">
      <alignment horizontal="left" vertical="center" wrapText="1"/>
    </xf>
    <xf numFmtId="0" fontId="14" fillId="2" borderId="14" xfId="0" applyFont="1" applyFill="1" applyBorder="1" applyAlignment="1">
      <alignment horizontal="right" vertical="center"/>
    </xf>
    <xf numFmtId="0" fontId="14" fillId="0" borderId="14" xfId="0" applyFont="1" applyBorder="1">
      <alignment vertical="center"/>
    </xf>
    <xf numFmtId="0" fontId="25" fillId="4" borderId="8" xfId="0" applyFont="1" applyFill="1" applyBorder="1" applyAlignment="1">
      <alignment vertical="center" wrapText="1"/>
    </xf>
    <xf numFmtId="166" fontId="25" fillId="2" borderId="13" xfId="0" applyNumberFormat="1" applyFont="1" applyFill="1" applyBorder="1" applyAlignment="1">
      <alignment horizontal="right" vertical="center"/>
    </xf>
    <xf numFmtId="0" fontId="25" fillId="2" borderId="22" xfId="0" applyFont="1" applyFill="1" applyBorder="1" applyAlignment="1">
      <alignment horizontal="right" vertical="center"/>
    </xf>
    <xf numFmtId="165" fontId="14" fillId="0" borderId="14" xfId="2" applyNumberFormat="1" applyFont="1" applyBorder="1">
      <alignment vertical="center"/>
    </xf>
    <xf numFmtId="0" fontId="14" fillId="4" borderId="8" xfId="0" applyFont="1" applyFill="1" applyBorder="1" applyAlignment="1">
      <alignment horizontal="left" vertical="center" wrapText="1"/>
    </xf>
    <xf numFmtId="0" fontId="14" fillId="4" borderId="15" xfId="0" applyFont="1" applyFill="1" applyBorder="1" applyAlignment="1">
      <alignment horizontal="center" vertical="center"/>
    </xf>
    <xf numFmtId="0" fontId="20" fillId="2" borderId="0" xfId="0" applyFont="1" applyFill="1" applyAlignment="1">
      <alignment horizontal="left" wrapText="1"/>
    </xf>
    <xf numFmtId="0" fontId="21" fillId="2" borderId="0" xfId="0" applyFont="1" applyFill="1" applyAlignment="1">
      <alignment horizontal="center" wrapText="1"/>
    </xf>
    <xf numFmtId="0" fontId="28" fillId="2" borderId="0" xfId="0" applyFont="1" applyFill="1" applyAlignment="1">
      <alignment horizontal="left" vertical="center"/>
    </xf>
    <xf numFmtId="0" fontId="31" fillId="2" borderId="0" xfId="0" applyFont="1" applyFill="1" applyAlignment="1">
      <alignment horizontal="center" vertical="center"/>
    </xf>
    <xf numFmtId="3" fontId="14" fillId="2" borderId="0" xfId="0" applyNumberFormat="1" applyFont="1" applyFill="1">
      <alignment vertical="center"/>
    </xf>
    <xf numFmtId="38" fontId="14" fillId="2" borderId="0" xfId="0" applyNumberFormat="1" applyFont="1" applyFill="1">
      <alignment vertical="center"/>
    </xf>
    <xf numFmtId="0" fontId="30" fillId="2" borderId="23" xfId="0" applyFont="1" applyFill="1" applyBorder="1" applyAlignment="1">
      <alignment horizontal="left" vertical="center"/>
    </xf>
    <xf numFmtId="0" fontId="25" fillId="4" borderId="18" xfId="0" applyFont="1" applyFill="1" applyBorder="1" applyAlignment="1">
      <alignment horizontal="left" vertical="top" wrapText="1"/>
    </xf>
    <xf numFmtId="0" fontId="25" fillId="4" borderId="24" xfId="0" applyFont="1" applyFill="1" applyBorder="1" applyAlignment="1">
      <alignment horizontal="left" vertical="top"/>
    </xf>
    <xf numFmtId="168" fontId="25" fillId="0" borderId="12" xfId="0" applyNumberFormat="1" applyFont="1" applyBorder="1" applyAlignment="1">
      <alignment horizontal="right" vertical="center"/>
    </xf>
    <xf numFmtId="0" fontId="14" fillId="4" borderId="8" xfId="0" applyFont="1" applyFill="1" applyBorder="1" applyAlignment="1">
      <alignment horizontal="left" vertical="top" wrapText="1"/>
    </xf>
    <xf numFmtId="168" fontId="25" fillId="0" borderId="14" xfId="0" applyNumberFormat="1" applyFont="1" applyBorder="1" applyAlignment="1">
      <alignment horizontal="right" vertical="center"/>
    </xf>
    <xf numFmtId="169" fontId="25" fillId="0" borderId="14" xfId="2" applyNumberFormat="1" applyFont="1" applyBorder="1">
      <alignment vertical="center"/>
    </xf>
    <xf numFmtId="0" fontId="25" fillId="4" borderId="8" xfId="0" applyFont="1" applyFill="1" applyBorder="1" applyAlignment="1">
      <alignment horizontal="left" vertical="top" wrapText="1"/>
    </xf>
    <xf numFmtId="0" fontId="25" fillId="2" borderId="12" xfId="0" applyFont="1" applyFill="1" applyBorder="1" applyAlignment="1">
      <alignment horizontal="right" vertical="center"/>
    </xf>
    <xf numFmtId="169" fontId="25" fillId="0" borderId="12" xfId="2" applyNumberFormat="1" applyFont="1" applyBorder="1">
      <alignment vertical="center"/>
    </xf>
    <xf numFmtId="168" fontId="25" fillId="0" borderId="10" xfId="0" applyNumberFormat="1" applyFont="1" applyBorder="1" applyAlignment="1">
      <alignment horizontal="right" vertical="center"/>
    </xf>
    <xf numFmtId="169" fontId="25" fillId="0" borderId="10" xfId="2" applyNumberFormat="1" applyFont="1" applyBorder="1">
      <alignment vertical="center"/>
    </xf>
    <xf numFmtId="0" fontId="25" fillId="4" borderId="24" xfId="0" applyFont="1" applyFill="1" applyBorder="1" applyAlignment="1">
      <alignment horizontal="left" vertical="center"/>
    </xf>
    <xf numFmtId="0" fontId="14" fillId="4" borderId="15" xfId="0" applyFont="1" applyFill="1" applyBorder="1" applyAlignment="1">
      <alignment horizontal="left" vertical="top" wrapText="1"/>
    </xf>
    <xf numFmtId="0" fontId="25" fillId="2" borderId="11" xfId="0" applyFont="1" applyFill="1" applyBorder="1" applyAlignment="1">
      <alignment horizontal="right" vertical="center"/>
    </xf>
    <xf numFmtId="169" fontId="25" fillId="0" borderId="11" xfId="2" applyNumberFormat="1" applyFont="1" applyBorder="1">
      <alignment vertical="center"/>
    </xf>
    <xf numFmtId="0" fontId="20" fillId="0" borderId="0" xfId="0" applyFont="1">
      <alignment vertical="center"/>
    </xf>
    <xf numFmtId="0" fontId="25" fillId="2" borderId="0" xfId="0" applyFont="1" applyFill="1" applyAlignment="1">
      <alignment horizontal="left" vertical="center"/>
    </xf>
    <xf numFmtId="0" fontId="25" fillId="4" borderId="18" xfId="0" applyFont="1" applyFill="1" applyBorder="1" applyAlignment="1">
      <alignment horizontal="left" vertical="center" wrapText="1"/>
    </xf>
    <xf numFmtId="0" fontId="25" fillId="4" borderId="5" xfId="0" applyFont="1" applyFill="1" applyBorder="1" applyAlignment="1">
      <alignment horizontal="center" vertical="center" wrapText="1"/>
    </xf>
    <xf numFmtId="2" fontId="25" fillId="2" borderId="5" xfId="0" applyNumberFormat="1" applyFont="1" applyFill="1" applyBorder="1">
      <alignment vertical="center"/>
    </xf>
    <xf numFmtId="2" fontId="25" fillId="0" borderId="5" xfId="1" applyNumberFormat="1" applyFont="1" applyBorder="1">
      <alignment vertical="center"/>
    </xf>
    <xf numFmtId="40" fontId="25" fillId="0" borderId="5" xfId="1" applyNumberFormat="1" applyFont="1" applyBorder="1">
      <alignment vertical="center"/>
    </xf>
    <xf numFmtId="0" fontId="25" fillId="4" borderId="8" xfId="0" applyFont="1" applyFill="1" applyBorder="1" applyAlignment="1">
      <alignment horizontal="left" vertical="center"/>
    </xf>
    <xf numFmtId="0" fontId="25" fillId="4" borderId="24" xfId="0" applyFont="1" applyFill="1" applyBorder="1" applyAlignment="1">
      <alignment horizontal="left" vertical="center" wrapText="1"/>
    </xf>
    <xf numFmtId="0" fontId="25" fillId="4" borderId="12" xfId="0" applyFont="1" applyFill="1" applyBorder="1" applyAlignment="1">
      <alignment horizontal="center" vertical="center" wrapText="1"/>
    </xf>
    <xf numFmtId="170" fontId="25" fillId="2" borderId="12" xfId="0" applyNumberFormat="1" applyFont="1" applyFill="1" applyBorder="1" applyAlignment="1">
      <alignment horizontal="right" vertical="center"/>
    </xf>
    <xf numFmtId="171" fontId="25" fillId="0" borderId="12" xfId="1" applyNumberFormat="1" applyFont="1" applyBorder="1">
      <alignment vertical="center"/>
    </xf>
    <xf numFmtId="0" fontId="25" fillId="4" borderId="11" xfId="0" applyFont="1" applyFill="1" applyBorder="1" applyAlignment="1">
      <alignment horizontal="center" vertical="center"/>
    </xf>
    <xf numFmtId="165" fontId="25" fillId="0" borderId="14" xfId="2" applyNumberFormat="1" applyFont="1" applyBorder="1">
      <alignment vertical="center"/>
    </xf>
    <xf numFmtId="0" fontId="25" fillId="4" borderId="15" xfId="0" applyFont="1" applyFill="1" applyBorder="1" applyAlignment="1">
      <alignment horizontal="left" vertical="center"/>
    </xf>
    <xf numFmtId="38" fontId="25" fillId="0" borderId="5" xfId="1" applyFont="1" applyBorder="1">
      <alignment vertical="center"/>
    </xf>
    <xf numFmtId="172" fontId="25" fillId="2" borderId="5" xfId="0" applyNumberFormat="1" applyFont="1" applyFill="1" applyBorder="1">
      <alignment vertical="center"/>
    </xf>
    <xf numFmtId="173" fontId="25" fillId="0" borderId="5" xfId="0" applyNumberFormat="1" applyFont="1" applyBorder="1">
      <alignment vertical="center"/>
    </xf>
    <xf numFmtId="165" fontId="25" fillId="2" borderId="12" xfId="0" applyNumberFormat="1" applyFont="1" applyFill="1" applyBorder="1">
      <alignment vertical="center"/>
    </xf>
    <xf numFmtId="174" fontId="25" fillId="0" borderId="12" xfId="0" applyNumberFormat="1" applyFont="1" applyBorder="1">
      <alignment vertical="center"/>
    </xf>
    <xf numFmtId="165" fontId="25" fillId="0" borderId="12" xfId="2" applyNumberFormat="1" applyFont="1" applyBorder="1">
      <alignment vertical="center"/>
    </xf>
    <xf numFmtId="0" fontId="28" fillId="2" borderId="0" xfId="0" applyFont="1" applyFill="1">
      <alignment vertical="center"/>
    </xf>
    <xf numFmtId="2" fontId="14" fillId="2" borderId="0" xfId="0" applyNumberFormat="1" applyFont="1" applyFill="1">
      <alignment vertical="center"/>
    </xf>
    <xf numFmtId="175" fontId="14" fillId="2" borderId="0" xfId="0" applyNumberFormat="1" applyFont="1" applyFill="1">
      <alignment vertical="center"/>
    </xf>
    <xf numFmtId="173" fontId="14" fillId="2" borderId="0" xfId="0" applyNumberFormat="1" applyFont="1" applyFill="1">
      <alignment vertical="center"/>
    </xf>
    <xf numFmtId="0" fontId="28" fillId="2" borderId="0" xfId="0" applyFont="1" applyFill="1" applyAlignment="1">
      <alignment horizontal="left"/>
    </xf>
    <xf numFmtId="2" fontId="15" fillId="2" borderId="0" xfId="0" applyNumberFormat="1" applyFont="1" applyFill="1" applyAlignment="1">
      <alignment horizontal="center" vertical="center"/>
    </xf>
    <xf numFmtId="176" fontId="25" fillId="2" borderId="5" xfId="0" applyNumberFormat="1" applyFont="1" applyFill="1" applyBorder="1" applyAlignment="1">
      <alignment horizontal="right" vertical="center"/>
    </xf>
    <xf numFmtId="0" fontId="25" fillId="4" borderId="8" xfId="0" applyFont="1" applyFill="1" applyBorder="1" applyAlignment="1">
      <alignment horizontal="right" vertical="center" wrapText="1"/>
    </xf>
    <xf numFmtId="0" fontId="25" fillId="4" borderId="25" xfId="0" applyFont="1" applyFill="1" applyBorder="1" applyAlignment="1">
      <alignment horizontal="right" vertical="center" wrapText="1"/>
    </xf>
    <xf numFmtId="0" fontId="25" fillId="7" borderId="7" xfId="0" applyFont="1" applyFill="1" applyBorder="1" applyAlignment="1">
      <alignment horizontal="right" vertical="center"/>
    </xf>
    <xf numFmtId="176" fontId="25" fillId="7" borderId="12" xfId="0" applyNumberFormat="1" applyFont="1" applyFill="1" applyBorder="1" applyAlignment="1">
      <alignment horizontal="right" vertical="center"/>
    </xf>
    <xf numFmtId="0" fontId="25" fillId="7" borderId="14" xfId="0" applyFont="1" applyFill="1" applyBorder="1" applyAlignment="1">
      <alignment horizontal="right" vertical="center"/>
    </xf>
    <xf numFmtId="176" fontId="25" fillId="7" borderId="14" xfId="0" applyNumberFormat="1" applyFont="1" applyFill="1" applyBorder="1" applyAlignment="1">
      <alignment horizontal="right" vertical="center"/>
    </xf>
    <xf numFmtId="0" fontId="25" fillId="7" borderId="12" xfId="0" applyFont="1" applyFill="1" applyBorder="1" applyAlignment="1">
      <alignment horizontal="right" vertical="center"/>
    </xf>
    <xf numFmtId="0" fontId="25" fillId="2" borderId="5" xfId="0" applyFont="1" applyFill="1" applyBorder="1" applyAlignment="1">
      <alignment horizontal="right" vertical="center"/>
    </xf>
    <xf numFmtId="177" fontId="25" fillId="0" borderId="14" xfId="2" applyNumberFormat="1" applyFont="1" applyBorder="1">
      <alignment vertical="center"/>
    </xf>
    <xf numFmtId="177" fontId="25" fillId="0" borderId="14" xfId="2" applyNumberFormat="1" applyFont="1" applyBorder="1" applyAlignment="1">
      <alignment horizontal="right" vertical="center"/>
    </xf>
    <xf numFmtId="177" fontId="25" fillId="2" borderId="5" xfId="0" applyNumberFormat="1" applyFont="1" applyFill="1" applyBorder="1" applyAlignment="1">
      <alignment horizontal="right" vertical="center"/>
    </xf>
    <xf numFmtId="0" fontId="25" fillId="4" borderId="25" xfId="0" applyFont="1" applyFill="1" applyBorder="1" applyAlignment="1">
      <alignment horizontal="left" vertical="center"/>
    </xf>
    <xf numFmtId="177" fontId="25" fillId="7" borderId="12" xfId="0" applyNumberFormat="1" applyFont="1" applyFill="1" applyBorder="1" applyAlignment="1">
      <alignment horizontal="right" vertical="center"/>
    </xf>
    <xf numFmtId="0" fontId="25" fillId="4" borderId="9" xfId="0" applyFont="1" applyFill="1" applyBorder="1" applyAlignment="1">
      <alignment horizontal="left" vertical="center"/>
    </xf>
    <xf numFmtId="177" fontId="25" fillId="7" borderId="14" xfId="0" applyNumberFormat="1" applyFont="1" applyFill="1" applyBorder="1" applyAlignment="1">
      <alignment horizontal="right" vertical="center"/>
    </xf>
    <xf numFmtId="0" fontId="25" fillId="4" borderId="9" xfId="0" applyFont="1" applyFill="1" applyBorder="1" applyAlignment="1">
      <alignment horizontal="center" vertical="center" wrapText="1"/>
    </xf>
    <xf numFmtId="0" fontId="25" fillId="6" borderId="5" xfId="0" applyFont="1" applyFill="1" applyBorder="1">
      <alignment vertical="center"/>
    </xf>
    <xf numFmtId="0" fontId="25" fillId="6" borderId="5" xfId="0" applyFont="1" applyFill="1" applyBorder="1" applyAlignment="1">
      <alignment horizontal="right" vertical="center"/>
    </xf>
    <xf numFmtId="0" fontId="25" fillId="4" borderId="15" xfId="0" applyFont="1" applyFill="1" applyBorder="1">
      <alignment vertical="center"/>
    </xf>
    <xf numFmtId="165" fontId="25" fillId="2" borderId="5" xfId="0" applyNumberFormat="1" applyFont="1" applyFill="1" applyBorder="1" applyAlignment="1">
      <alignment horizontal="right" vertical="center"/>
    </xf>
    <xf numFmtId="0" fontId="14" fillId="2" borderId="0" xfId="0" applyFont="1" applyFill="1" applyAlignment="1"/>
    <xf numFmtId="165" fontId="14" fillId="2" borderId="0" xfId="0" applyNumberFormat="1" applyFont="1" applyFill="1" applyAlignment="1">
      <alignment horizontal="right" vertical="center"/>
    </xf>
    <xf numFmtId="0" fontId="33" fillId="0" borderId="0" xfId="3" applyFont="1">
      <alignment vertical="center"/>
    </xf>
    <xf numFmtId="0" fontId="25" fillId="5" borderId="2" xfId="0" applyFont="1" applyFill="1" applyBorder="1" applyAlignment="1">
      <alignment horizontal="left" vertical="center"/>
    </xf>
    <xf numFmtId="38" fontId="25" fillId="0" borderId="5" xfId="1" applyFont="1" applyBorder="1" applyAlignment="1">
      <alignment horizontal="right" vertical="center"/>
    </xf>
    <xf numFmtId="165" fontId="15" fillId="2" borderId="0" xfId="0" applyNumberFormat="1" applyFont="1" applyFill="1" applyAlignment="1">
      <alignment horizontal="right" vertical="center"/>
    </xf>
    <xf numFmtId="0" fontId="25" fillId="4" borderId="2" xfId="0" applyFont="1" applyFill="1" applyBorder="1" applyAlignment="1">
      <alignment horizontal="left" vertical="center" wrapText="1"/>
    </xf>
    <xf numFmtId="170" fontId="25" fillId="0" borderId="5" xfId="0" applyNumberFormat="1" applyFont="1" applyBorder="1" applyAlignment="1">
      <alignment horizontal="right" vertical="center"/>
    </xf>
    <xf numFmtId="171" fontId="25" fillId="0" borderId="5" xfId="0" applyNumberFormat="1" applyFont="1" applyBorder="1">
      <alignment vertical="center"/>
    </xf>
    <xf numFmtId="0" fontId="25" fillId="4" borderId="23" xfId="0" applyFont="1" applyFill="1" applyBorder="1" applyAlignment="1">
      <alignment horizontal="left" vertical="center" wrapText="1"/>
    </xf>
    <xf numFmtId="0" fontId="14" fillId="0" borderId="0" xfId="0" applyFont="1" applyAlignment="1"/>
    <xf numFmtId="0" fontId="14" fillId="4" borderId="18"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25" fillId="4" borderId="6" xfId="0" applyFont="1" applyFill="1" applyBorder="1" applyAlignment="1">
      <alignment horizontal="center" vertical="center" wrapText="1"/>
    </xf>
    <xf numFmtId="38" fontId="14" fillId="2" borderId="5" xfId="1" applyFont="1" applyFill="1" applyBorder="1" applyAlignment="1">
      <alignment horizontal="right" vertical="center"/>
    </xf>
    <xf numFmtId="0" fontId="14" fillId="4" borderId="23" xfId="0" applyFont="1" applyFill="1" applyBorder="1" applyAlignment="1">
      <alignment horizontal="left" vertical="center" wrapText="1"/>
    </xf>
    <xf numFmtId="0" fontId="25" fillId="4" borderId="5" xfId="0" applyFont="1" applyFill="1" applyBorder="1" applyAlignment="1">
      <alignment horizontal="center" vertical="center"/>
    </xf>
    <xf numFmtId="0" fontId="21" fillId="2" borderId="0" xfId="0" applyFont="1" applyFill="1" applyAlignment="1">
      <alignment horizontal="center" vertical="center"/>
    </xf>
    <xf numFmtId="0" fontId="34" fillId="0" borderId="0" xfId="0" applyFont="1">
      <alignment vertical="center"/>
    </xf>
    <xf numFmtId="0" fontId="25" fillId="2" borderId="0" xfId="0" applyFont="1" applyFill="1" applyAlignment="1">
      <alignment vertical="top" wrapText="1"/>
    </xf>
    <xf numFmtId="0" fontId="14" fillId="2" borderId="0" xfId="0" applyFont="1" applyFill="1" applyAlignment="1">
      <alignment vertical="top"/>
    </xf>
    <xf numFmtId="0" fontId="15" fillId="2" borderId="0" xfId="0" applyFont="1" applyFill="1" applyAlignment="1">
      <alignment horizontal="center" vertical="top"/>
    </xf>
    <xf numFmtId="38" fontId="25" fillId="0" borderId="5" xfId="1" applyFont="1" applyBorder="1" applyAlignment="1">
      <alignment vertical="center" wrapText="1"/>
    </xf>
    <xf numFmtId="38" fontId="25" fillId="2" borderId="5" xfId="1" applyFont="1" applyFill="1" applyBorder="1" applyAlignment="1">
      <alignment horizontal="right" vertical="center"/>
    </xf>
    <xf numFmtId="38" fontId="25" fillId="0" borderId="0" xfId="1" applyFont="1">
      <alignment vertical="center"/>
    </xf>
    <xf numFmtId="38" fontId="25" fillId="0" borderId="5" xfId="1" applyFont="1" applyFill="1" applyBorder="1" applyAlignment="1">
      <alignment vertical="center" wrapText="1"/>
    </xf>
    <xf numFmtId="165" fontId="25" fillId="0" borderId="5" xfId="0" applyNumberFormat="1" applyFont="1" applyBorder="1" applyAlignment="1">
      <alignment vertical="center" wrapText="1"/>
    </xf>
    <xf numFmtId="0" fontId="25" fillId="5" borderId="18" xfId="0" applyFont="1" applyFill="1" applyBorder="1" applyAlignment="1">
      <alignment horizontal="left" vertical="center" wrapText="1"/>
    </xf>
    <xf numFmtId="0" fontId="25" fillId="5" borderId="6" xfId="0" applyFont="1" applyFill="1" applyBorder="1" applyAlignment="1">
      <alignment horizontal="center" vertical="center" wrapText="1"/>
    </xf>
    <xf numFmtId="0" fontId="25" fillId="5" borderId="15" xfId="0" applyFont="1" applyFill="1" applyBorder="1">
      <alignment vertical="center"/>
    </xf>
    <xf numFmtId="0" fontId="25" fillId="5" borderId="9" xfId="0" applyFont="1" applyFill="1" applyBorder="1" applyAlignment="1">
      <alignment horizontal="left" vertical="center" wrapText="1"/>
    </xf>
    <xf numFmtId="0" fontId="25" fillId="5" borderId="9" xfId="0" applyFont="1" applyFill="1" applyBorder="1" applyAlignment="1">
      <alignment horizontal="center" vertical="center" wrapText="1"/>
    </xf>
    <xf numFmtId="0" fontId="35" fillId="2" borderId="0" xfId="0" applyFont="1" applyFill="1">
      <alignment vertical="center"/>
    </xf>
    <xf numFmtId="0" fontId="36" fillId="4" borderId="20" xfId="0" applyFont="1" applyFill="1" applyBorder="1" applyAlignment="1">
      <alignment horizontal="left" vertical="center" wrapText="1"/>
    </xf>
    <xf numFmtId="0" fontId="38" fillId="4" borderId="12" xfId="0" applyFont="1" applyFill="1" applyBorder="1" applyAlignment="1">
      <alignment horizontal="left" vertical="center" wrapText="1"/>
    </xf>
    <xf numFmtId="0" fontId="38" fillId="4" borderId="5" xfId="0" applyFont="1" applyFill="1" applyBorder="1" applyAlignment="1">
      <alignment horizontal="left" vertical="center" wrapText="1"/>
    </xf>
    <xf numFmtId="0" fontId="38" fillId="4" borderId="11" xfId="0" applyFont="1" applyFill="1" applyBorder="1" applyAlignment="1">
      <alignment horizontal="left" vertical="center" wrapText="1"/>
    </xf>
    <xf numFmtId="0" fontId="38" fillId="4" borderId="9" xfId="0" applyFont="1" applyFill="1" applyBorder="1" applyAlignment="1">
      <alignment horizontal="left" vertical="center" wrapText="1"/>
    </xf>
    <xf numFmtId="0" fontId="38" fillId="5" borderId="6" xfId="0" applyFont="1" applyFill="1" applyBorder="1" applyAlignment="1">
      <alignment horizontal="left" vertical="center" wrapText="1"/>
    </xf>
    <xf numFmtId="0" fontId="38" fillId="4" borderId="24" xfId="0" applyFont="1" applyFill="1" applyBorder="1" applyAlignment="1">
      <alignment horizontal="left" vertical="center" wrapText="1"/>
    </xf>
    <xf numFmtId="0" fontId="41" fillId="2" borderId="0" xfId="0" applyFont="1" applyFill="1">
      <alignment vertical="center"/>
    </xf>
    <xf numFmtId="0" fontId="42" fillId="2" borderId="0" xfId="0" applyFont="1" applyFill="1" applyAlignment="1">
      <alignment horizontal="left" vertical="top"/>
    </xf>
    <xf numFmtId="0" fontId="43" fillId="2" borderId="0" xfId="0" applyFont="1" applyFill="1">
      <alignment vertical="center"/>
    </xf>
    <xf numFmtId="38" fontId="25" fillId="0" borderId="5" xfId="1" applyFont="1" applyFill="1" applyBorder="1" applyAlignment="1">
      <alignment horizontal="right" vertical="center"/>
    </xf>
    <xf numFmtId="0" fontId="44" fillId="0" borderId="0" xfId="0" applyFont="1">
      <alignment vertical="center"/>
    </xf>
    <xf numFmtId="0" fontId="45" fillId="2" borderId="0" xfId="0" applyFont="1" applyFill="1">
      <alignment vertical="center"/>
    </xf>
    <xf numFmtId="0" fontId="42" fillId="2" borderId="0" xfId="0" applyFont="1" applyFill="1">
      <alignment vertical="center"/>
    </xf>
    <xf numFmtId="0" fontId="46" fillId="2" borderId="0" xfId="0" applyFont="1" applyFill="1">
      <alignment vertical="center"/>
    </xf>
    <xf numFmtId="0" fontId="21" fillId="0" borderId="0" xfId="0" applyFont="1" applyAlignment="1"/>
    <xf numFmtId="0" fontId="42" fillId="2" borderId="0" xfId="0" applyFont="1" applyFill="1" applyAlignment="1">
      <alignment horizontal="left" vertical="center"/>
    </xf>
    <xf numFmtId="0" fontId="38" fillId="4" borderId="5" xfId="0" applyFont="1" applyFill="1" applyBorder="1" applyAlignment="1">
      <alignment horizontal="right" vertical="center" wrapText="1"/>
    </xf>
    <xf numFmtId="167" fontId="4" fillId="7" borderId="12" xfId="0" applyNumberFormat="1" applyFont="1" applyFill="1" applyBorder="1" applyAlignment="1">
      <alignment horizontal="right" vertical="center"/>
    </xf>
    <xf numFmtId="0" fontId="2" fillId="0" borderId="0" xfId="3">
      <alignment vertical="center"/>
    </xf>
    <xf numFmtId="0" fontId="38" fillId="5" borderId="5" xfId="0" applyFont="1" applyFill="1" applyBorder="1" applyAlignment="1">
      <alignment horizontal="center" vertical="center" wrapText="1"/>
    </xf>
    <xf numFmtId="0" fontId="38" fillId="4" borderId="20" xfId="0" applyFont="1" applyFill="1" applyBorder="1" applyAlignment="1">
      <alignment horizontal="left" vertical="center" wrapText="1"/>
    </xf>
    <xf numFmtId="0" fontId="38" fillId="4" borderId="8" xfId="0" applyFont="1" applyFill="1" applyBorder="1" applyAlignment="1">
      <alignment vertical="center" wrapText="1"/>
    </xf>
    <xf numFmtId="0" fontId="47" fillId="2" borderId="0" xfId="0" applyFont="1" applyFill="1">
      <alignment vertical="center"/>
    </xf>
    <xf numFmtId="0" fontId="14" fillId="4" borderId="27" xfId="0" applyFont="1" applyFill="1" applyBorder="1" applyAlignment="1">
      <alignment horizontal="left" vertical="center" wrapText="1"/>
    </xf>
    <xf numFmtId="178" fontId="14" fillId="2" borderId="0" xfId="2" applyNumberFormat="1" applyFont="1" applyFill="1">
      <alignment vertical="center"/>
    </xf>
    <xf numFmtId="0" fontId="42" fillId="2" borderId="23" xfId="0" applyFont="1" applyFill="1" applyBorder="1" applyAlignment="1">
      <alignment horizontal="left" vertical="center"/>
    </xf>
    <xf numFmtId="0" fontId="25" fillId="0" borderId="12" xfId="0" applyFont="1" applyBorder="1" applyAlignment="1">
      <alignment horizontal="right" vertical="center"/>
    </xf>
    <xf numFmtId="0" fontId="25" fillId="0" borderId="14" xfId="2" applyNumberFormat="1" applyFont="1" applyBorder="1">
      <alignment vertical="center"/>
    </xf>
    <xf numFmtId="0" fontId="42" fillId="2" borderId="23" xfId="0" applyFont="1" applyFill="1" applyBorder="1" applyAlignment="1">
      <alignment horizontal="left" vertical="center" wrapText="1"/>
    </xf>
    <xf numFmtId="0" fontId="38" fillId="4" borderId="18" xfId="0" applyFont="1" applyFill="1" applyBorder="1" applyAlignment="1">
      <alignment horizontal="left" vertical="center" wrapText="1"/>
    </xf>
    <xf numFmtId="0" fontId="43" fillId="2" borderId="0" xfId="0" applyFont="1" applyFill="1" applyAlignment="1">
      <alignment vertical="center" wrapText="1"/>
    </xf>
    <xf numFmtId="0" fontId="50" fillId="5" borderId="0" xfId="0" applyFont="1" applyFill="1" applyAlignment="1">
      <alignment horizontal="right" vertical="center" wrapText="1"/>
    </xf>
    <xf numFmtId="0" fontId="25" fillId="5" borderId="25" xfId="0" applyFont="1" applyFill="1" applyBorder="1" applyAlignment="1">
      <alignment horizontal="right" vertical="center" wrapText="1"/>
    </xf>
    <xf numFmtId="0" fontId="10" fillId="7" borderId="12" xfId="0" applyFont="1" applyFill="1" applyBorder="1" applyAlignment="1">
      <alignment horizontal="right" vertical="center"/>
    </xf>
    <xf numFmtId="0" fontId="10" fillId="5" borderId="24" xfId="0" applyFont="1" applyFill="1" applyBorder="1" applyAlignment="1">
      <alignment horizontal="left" vertical="center" wrapText="1"/>
    </xf>
    <xf numFmtId="0" fontId="10" fillId="2" borderId="5" xfId="0" applyFont="1" applyFill="1" applyBorder="1" applyAlignment="1">
      <alignment horizontal="right" vertical="center"/>
    </xf>
    <xf numFmtId="177" fontId="10" fillId="2" borderId="5" xfId="0" applyNumberFormat="1" applyFont="1" applyFill="1" applyBorder="1" applyAlignment="1">
      <alignment horizontal="right" vertical="center"/>
    </xf>
    <xf numFmtId="177" fontId="10" fillId="0" borderId="5" xfId="0" applyNumberFormat="1" applyFont="1" applyBorder="1" applyAlignment="1">
      <alignment horizontal="right" vertical="center"/>
    </xf>
    <xf numFmtId="0" fontId="51" fillId="2" borderId="5" xfId="0" applyFont="1" applyFill="1" applyBorder="1" applyAlignment="1">
      <alignment horizontal="right" vertical="center"/>
    </xf>
    <xf numFmtId="0" fontId="10" fillId="4" borderId="25" xfId="0" applyFont="1" applyFill="1" applyBorder="1" applyAlignment="1">
      <alignment horizontal="right" vertical="center"/>
    </xf>
    <xf numFmtId="0" fontId="10" fillId="7" borderId="7" xfId="0" applyFont="1" applyFill="1" applyBorder="1" applyAlignment="1">
      <alignment horizontal="right" vertical="center"/>
    </xf>
    <xf numFmtId="177" fontId="10" fillId="7" borderId="12" xfId="0" applyNumberFormat="1" applyFont="1" applyFill="1" applyBorder="1" applyAlignment="1">
      <alignment horizontal="right" vertical="center"/>
    </xf>
    <xf numFmtId="0" fontId="51" fillId="7" borderId="7" xfId="0" applyFont="1" applyFill="1" applyBorder="1" applyAlignment="1">
      <alignment horizontal="right" vertical="center"/>
    </xf>
    <xf numFmtId="0" fontId="10" fillId="7" borderId="14" xfId="0" applyFont="1" applyFill="1" applyBorder="1" applyAlignment="1">
      <alignment horizontal="right" vertical="center"/>
    </xf>
    <xf numFmtId="177" fontId="10" fillId="7" borderId="14" xfId="0" applyNumberFormat="1" applyFont="1" applyFill="1" applyBorder="1" applyAlignment="1">
      <alignment horizontal="right" vertical="center"/>
    </xf>
    <xf numFmtId="0" fontId="51" fillId="7" borderId="14" xfId="0" applyFont="1" applyFill="1" applyBorder="1" applyAlignment="1">
      <alignment horizontal="right" vertical="center"/>
    </xf>
    <xf numFmtId="0" fontId="51" fillId="4" borderId="25" xfId="0" applyFont="1" applyFill="1" applyBorder="1" applyAlignment="1">
      <alignment horizontal="left" vertical="center" wrapText="1"/>
    </xf>
    <xf numFmtId="177" fontId="10" fillId="2" borderId="10" xfId="0" applyNumberFormat="1" applyFont="1" applyFill="1" applyBorder="1" applyAlignment="1">
      <alignment horizontal="right" vertical="center"/>
    </xf>
    <xf numFmtId="0" fontId="51" fillId="4" borderId="25" xfId="0" applyFont="1" applyFill="1" applyBorder="1" applyAlignment="1">
      <alignment horizontal="left" vertical="center"/>
    </xf>
    <xf numFmtId="177" fontId="51" fillId="7" borderId="12" xfId="0" applyNumberFormat="1" applyFont="1" applyFill="1" applyBorder="1" applyAlignment="1">
      <alignment horizontal="right" vertical="center"/>
    </xf>
    <xf numFmtId="177" fontId="51" fillId="7" borderId="14" xfId="0" applyNumberFormat="1" applyFont="1" applyFill="1" applyBorder="1" applyAlignment="1">
      <alignment horizontal="right" vertical="center"/>
    </xf>
    <xf numFmtId="0" fontId="10" fillId="4" borderId="25" xfId="0" applyFont="1" applyFill="1" applyBorder="1" applyAlignment="1">
      <alignment horizontal="left" vertical="center" wrapText="1"/>
    </xf>
    <xf numFmtId="177" fontId="10" fillId="2" borderId="11" xfId="0" applyNumberFormat="1" applyFont="1" applyFill="1" applyBorder="1" applyAlignment="1">
      <alignment horizontal="right" vertical="center"/>
    </xf>
    <xf numFmtId="0" fontId="10" fillId="4" borderId="24" xfId="0" applyFont="1" applyFill="1" applyBorder="1" applyAlignment="1">
      <alignment horizontal="left" vertical="center" wrapText="1"/>
    </xf>
    <xf numFmtId="0" fontId="10" fillId="4" borderId="25" xfId="0" applyFont="1" applyFill="1" applyBorder="1" applyAlignment="1">
      <alignment horizontal="left" vertical="center"/>
    </xf>
    <xf numFmtId="0" fontId="10" fillId="4" borderId="9" xfId="0" applyFont="1" applyFill="1" applyBorder="1" applyAlignment="1">
      <alignment horizontal="left" vertical="center" wrapText="1"/>
    </xf>
    <xf numFmtId="165" fontId="42" fillId="2" borderId="0" xfId="0" applyNumberFormat="1" applyFont="1" applyFill="1" applyAlignment="1">
      <alignment horizontal="left" vertical="top"/>
    </xf>
    <xf numFmtId="165" fontId="42" fillId="2" borderId="0" xfId="0" applyNumberFormat="1" applyFont="1" applyFill="1" applyAlignment="1">
      <alignment horizontal="left" vertical="center"/>
    </xf>
    <xf numFmtId="38" fontId="14" fillId="0" borderId="5" xfId="1" applyFont="1" applyFill="1" applyBorder="1">
      <alignment vertical="center"/>
    </xf>
    <xf numFmtId="0" fontId="38" fillId="4" borderId="6" xfId="0" applyFont="1" applyFill="1" applyBorder="1" applyAlignment="1">
      <alignment vertical="center" wrapText="1"/>
    </xf>
    <xf numFmtId="0" fontId="52" fillId="2" borderId="0" xfId="0" applyFont="1" applyFill="1">
      <alignment vertical="center"/>
    </xf>
    <xf numFmtId="38" fontId="43" fillId="2" borderId="0" xfId="0" applyNumberFormat="1" applyFont="1" applyFill="1">
      <alignment vertical="center"/>
    </xf>
    <xf numFmtId="165" fontId="14" fillId="2" borderId="0" xfId="0" applyNumberFormat="1" applyFont="1" applyFill="1">
      <alignment vertical="center"/>
    </xf>
    <xf numFmtId="0" fontId="38" fillId="4" borderId="6" xfId="0" applyFont="1" applyFill="1" applyBorder="1" applyAlignment="1">
      <alignment horizontal="left" vertical="center" wrapText="1"/>
    </xf>
    <xf numFmtId="0" fontId="21" fillId="0" borderId="0" xfId="0" applyFont="1">
      <alignment vertical="center"/>
    </xf>
    <xf numFmtId="0" fontId="38" fillId="5" borderId="18" xfId="0" applyFont="1" applyFill="1" applyBorder="1" applyAlignment="1">
      <alignment horizontal="left" vertical="center" wrapText="1"/>
    </xf>
    <xf numFmtId="165" fontId="25" fillId="0" borderId="5" xfId="0" applyNumberFormat="1" applyFont="1" applyBorder="1" applyAlignment="1">
      <alignment horizontal="right" vertical="center"/>
    </xf>
    <xf numFmtId="0" fontId="53" fillId="2" borderId="0" xfId="0" applyFont="1" applyFill="1" applyAlignment="1">
      <alignment horizontal="right"/>
    </xf>
    <xf numFmtId="38" fontId="25" fillId="0" borderId="11" xfId="0" applyNumberFormat="1" applyFont="1" applyBorder="1" applyAlignment="1">
      <alignment horizontal="right" vertical="center"/>
    </xf>
    <xf numFmtId="0" fontId="11" fillId="2" borderId="0" xfId="0" applyFont="1" applyFill="1">
      <alignment vertical="center"/>
    </xf>
    <xf numFmtId="0" fontId="10" fillId="4" borderId="6" xfId="0" applyFont="1" applyFill="1" applyBorder="1" applyAlignment="1">
      <alignment horizontal="left" vertical="center"/>
    </xf>
    <xf numFmtId="0" fontId="11" fillId="2" borderId="0" xfId="0" applyFont="1" applyFill="1" applyAlignment="1">
      <alignment horizontal="left" vertical="center"/>
    </xf>
    <xf numFmtId="0" fontId="56" fillId="0" borderId="0" xfId="0" applyFont="1">
      <alignment vertical="center"/>
    </xf>
    <xf numFmtId="0" fontId="58" fillId="0" borderId="0" xfId="0" applyFont="1">
      <alignment vertical="center"/>
    </xf>
    <xf numFmtId="0" fontId="56"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60" fillId="2" borderId="0" xfId="0" applyFont="1" applyFill="1" applyAlignment="1"/>
    <xf numFmtId="0" fontId="54" fillId="0" borderId="0" xfId="0" applyFont="1" applyAlignment="1">
      <alignment horizontal="right" vertical="center"/>
    </xf>
    <xf numFmtId="0" fontId="62" fillId="2" borderId="0" xfId="0" applyFont="1" applyFill="1">
      <alignment vertical="center"/>
    </xf>
    <xf numFmtId="3" fontId="54" fillId="2" borderId="0" xfId="0" applyNumberFormat="1" applyFont="1" applyFill="1" applyAlignment="1">
      <alignment horizontal="right" vertical="top"/>
    </xf>
    <xf numFmtId="0" fontId="6" fillId="2" borderId="0" xfId="0" applyFont="1" applyFill="1" applyAlignment="1">
      <alignment horizontal="left" vertical="top" wrapText="1"/>
    </xf>
    <xf numFmtId="0" fontId="11" fillId="2" borderId="0" xfId="0" applyFont="1" applyFill="1" applyAlignment="1">
      <alignment horizontal="left" vertical="top" wrapText="1"/>
    </xf>
    <xf numFmtId="0" fontId="4" fillId="0" borderId="0" xfId="0" applyFont="1">
      <alignment vertical="center"/>
    </xf>
    <xf numFmtId="0" fontId="11" fillId="2" borderId="0" xfId="0" applyFont="1" applyFill="1" applyAlignment="1">
      <alignment horizontal="left" vertical="center" wrapText="1"/>
    </xf>
    <xf numFmtId="0" fontId="8" fillId="2" borderId="0" xfId="0" applyFont="1" applyFill="1" applyAlignment="1">
      <alignment horizontal="left" vertical="center"/>
    </xf>
    <xf numFmtId="0" fontId="9" fillId="3" borderId="28"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5" borderId="1" xfId="0" applyFont="1" applyFill="1" applyBorder="1" applyAlignment="1">
      <alignment horizontal="left" vertical="center"/>
    </xf>
    <xf numFmtId="0" fontId="11" fillId="0" borderId="0" xfId="0" applyFont="1">
      <alignment vertical="center"/>
    </xf>
    <xf numFmtId="0" fontId="8" fillId="2" borderId="23" xfId="0" applyFont="1" applyFill="1" applyBorder="1" applyAlignment="1">
      <alignment horizontal="left" vertical="center" wrapText="1"/>
    </xf>
    <xf numFmtId="0" fontId="4" fillId="2" borderId="0" xfId="0" applyFont="1" applyFill="1" applyAlignment="1">
      <alignment horizontal="right" vertical="center"/>
    </xf>
    <xf numFmtId="0" fontId="9" fillId="3" borderId="1" xfId="0" applyFont="1" applyFill="1" applyBorder="1" applyAlignment="1">
      <alignment horizontal="left" vertical="center"/>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4" fillId="5" borderId="1" xfId="0" applyFont="1" applyFill="1" applyBorder="1" applyAlignment="1">
      <alignment horizontal="left" vertical="center"/>
    </xf>
    <xf numFmtId="0" fontId="4" fillId="2" borderId="5" xfId="0" applyFont="1" applyFill="1" applyBorder="1" applyAlignment="1">
      <alignment horizontal="right" vertical="center"/>
    </xf>
    <xf numFmtId="0" fontId="4" fillId="5" borderId="1" xfId="0" applyFont="1" applyFill="1" applyBorder="1" applyAlignment="1">
      <alignment horizontal="left" vertical="center" wrapText="1"/>
    </xf>
    <xf numFmtId="0" fontId="11" fillId="2" borderId="0" xfId="0" applyFont="1" applyFill="1" applyAlignment="1">
      <alignment horizontal="left" wrapText="1"/>
    </xf>
    <xf numFmtId="0" fontId="4" fillId="2" borderId="0" xfId="0" applyFont="1" applyFill="1" applyAlignment="1">
      <alignment vertical="center" wrapText="1"/>
    </xf>
    <xf numFmtId="3" fontId="10" fillId="2" borderId="5" xfId="0" applyNumberFormat="1" applyFont="1" applyFill="1" applyBorder="1" applyAlignment="1">
      <alignment horizontal="right" vertical="center"/>
    </xf>
    <xf numFmtId="0" fontId="66" fillId="2" borderId="0" xfId="0" applyFont="1" applyFill="1" applyAlignment="1">
      <alignment horizontal="right" vertical="center"/>
    </xf>
    <xf numFmtId="0" fontId="10" fillId="0" borderId="5" xfId="0" applyFont="1" applyBorder="1" applyAlignment="1">
      <alignment horizontal="right" vertical="center"/>
    </xf>
    <xf numFmtId="2" fontId="10" fillId="0" borderId="5" xfId="0" applyNumberFormat="1" applyFont="1" applyBorder="1" applyAlignment="1">
      <alignment horizontal="right" vertical="center"/>
    </xf>
    <xf numFmtId="179" fontId="10" fillId="0" borderId="5" xfId="0" applyNumberFormat="1" applyFont="1" applyBorder="1" applyAlignment="1">
      <alignment horizontal="right" vertical="center"/>
    </xf>
    <xf numFmtId="0" fontId="11" fillId="2" borderId="0" xfId="0" applyFont="1" applyFill="1" applyAlignment="1">
      <alignment horizontal="left" vertical="top"/>
    </xf>
    <xf numFmtId="0" fontId="65" fillId="2" borderId="0" xfId="0" applyFont="1" applyFill="1" applyAlignment="1">
      <alignment horizontal="left" wrapText="1"/>
    </xf>
    <xf numFmtId="40" fontId="10" fillId="2" borderId="5" xfId="1" applyNumberFormat="1" applyFont="1" applyFill="1" applyBorder="1" applyAlignment="1">
      <alignment horizontal="right" vertical="center"/>
    </xf>
    <xf numFmtId="0" fontId="63" fillId="0" borderId="0" xfId="3" applyFont="1" applyFill="1" applyBorder="1" applyAlignment="1">
      <alignment horizontal="left" vertical="top"/>
    </xf>
    <xf numFmtId="0" fontId="67" fillId="0" borderId="0" xfId="3" applyFont="1" applyFill="1" applyBorder="1" applyAlignment="1">
      <alignment horizontal="left" vertical="top"/>
    </xf>
    <xf numFmtId="0" fontId="6" fillId="2" borderId="0" xfId="0" applyFont="1" applyFill="1" applyAlignment="1">
      <alignment horizontal="center" vertical="center"/>
    </xf>
    <xf numFmtId="0" fontId="6" fillId="2" borderId="0" xfId="0" applyFont="1" applyFill="1">
      <alignmen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68" fillId="2" borderId="0" xfId="0" applyFont="1" applyFill="1">
      <alignment vertical="center"/>
    </xf>
    <xf numFmtId="0" fontId="6" fillId="2" borderId="0" xfId="0" applyFont="1" applyFill="1" applyAlignment="1">
      <alignment horizontal="left" vertical="center"/>
    </xf>
    <xf numFmtId="0" fontId="69" fillId="2" borderId="0" xfId="0" applyFont="1" applyFill="1">
      <alignment vertical="center"/>
    </xf>
    <xf numFmtId="0" fontId="20" fillId="2" borderId="0" xfId="0" applyFont="1" applyFill="1" applyAlignment="1">
      <alignment horizontal="left" vertical="top" wrapText="1"/>
    </xf>
    <xf numFmtId="0" fontId="14" fillId="4" borderId="1" xfId="0" applyFont="1" applyFill="1" applyBorder="1" applyAlignment="1">
      <alignment horizontal="left" vertical="center" wrapText="1"/>
    </xf>
    <xf numFmtId="0" fontId="14" fillId="4" borderId="1" xfId="0" applyFont="1" applyFill="1" applyBorder="1" applyAlignment="1">
      <alignment horizontal="left" vertical="center"/>
    </xf>
    <xf numFmtId="0" fontId="25" fillId="4" borderId="7" xfId="0" applyFont="1" applyFill="1" applyBorder="1" applyAlignment="1">
      <alignment horizontal="center" vertical="center"/>
    </xf>
    <xf numFmtId="0" fontId="25" fillId="0" borderId="11" xfId="0" applyFont="1" applyBorder="1" applyAlignment="1">
      <alignment horizontal="center" vertical="center"/>
    </xf>
    <xf numFmtId="0" fontId="22" fillId="3" borderId="0" xfId="0" applyFont="1" applyFill="1" applyAlignment="1">
      <alignment horizontal="left" vertical="center"/>
    </xf>
    <xf numFmtId="0" fontId="25" fillId="4" borderId="1" xfId="0" applyFont="1" applyFill="1" applyBorder="1" applyAlignment="1">
      <alignment horizontal="left" vertical="center" wrapText="1"/>
    </xf>
    <xf numFmtId="0" fontId="25" fillId="4" borderId="1" xfId="0" applyFont="1" applyFill="1" applyBorder="1" applyAlignment="1">
      <alignment horizontal="left" vertical="center"/>
    </xf>
    <xf numFmtId="0" fontId="25" fillId="4" borderId="7" xfId="0" applyFont="1" applyFill="1" applyBorder="1" applyAlignment="1">
      <alignment horizontal="center" vertical="center" wrapText="1"/>
    </xf>
    <xf numFmtId="0" fontId="26" fillId="0" borderId="10" xfId="0" applyFont="1" applyBorder="1" applyAlignment="1">
      <alignment horizontal="center" vertical="center"/>
    </xf>
    <xf numFmtId="0" fontId="26" fillId="0" borderId="11" xfId="0" applyFont="1" applyBorder="1" applyAlignment="1">
      <alignment horizontal="center" vertical="center"/>
    </xf>
    <xf numFmtId="0" fontId="56" fillId="2" borderId="17" xfId="0" applyFont="1" applyFill="1" applyBorder="1" applyAlignment="1">
      <alignment vertical="center" wrapText="1"/>
    </xf>
    <xf numFmtId="0" fontId="28" fillId="2" borderId="17" xfId="0" applyFont="1" applyFill="1" applyBorder="1" applyAlignment="1">
      <alignment vertical="center" wrapText="1"/>
    </xf>
    <xf numFmtId="0" fontId="28" fillId="2" borderId="0" xfId="0" applyFont="1" applyFill="1" applyAlignment="1">
      <alignment vertical="center" wrapText="1"/>
    </xf>
    <xf numFmtId="0" fontId="14" fillId="4" borderId="18" xfId="0" applyFont="1" applyFill="1" applyBorder="1" applyAlignment="1">
      <alignment horizontal="left" vertical="center"/>
    </xf>
    <xf numFmtId="0" fontId="25" fillId="0" borderId="10" xfId="0" applyFont="1" applyBorder="1" applyAlignment="1">
      <alignment horizontal="center" vertical="center"/>
    </xf>
    <xf numFmtId="0" fontId="24" fillId="3" borderId="1" xfId="0" applyFont="1" applyFill="1" applyBorder="1" applyAlignment="1">
      <alignment vertical="center" wrapText="1"/>
    </xf>
    <xf numFmtId="0" fontId="24" fillId="3" borderId="26" xfId="0" applyFont="1" applyFill="1" applyBorder="1" applyAlignment="1">
      <alignment vertical="center" wrapText="1"/>
    </xf>
    <xf numFmtId="0" fontId="48" fillId="4" borderId="10"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14" fillId="5" borderId="18" xfId="0" applyFont="1" applyFill="1" applyBorder="1" applyAlignment="1">
      <alignment horizontal="left" vertical="top" wrapText="1"/>
    </xf>
    <xf numFmtId="0" fontId="14" fillId="5" borderId="15" xfId="0" applyFont="1" applyFill="1" applyBorder="1" applyAlignment="1">
      <alignment horizontal="left" vertical="top" wrapText="1"/>
    </xf>
    <xf numFmtId="0" fontId="56" fillId="2" borderId="17" xfId="0" applyFont="1" applyFill="1" applyBorder="1" applyAlignment="1"/>
    <xf numFmtId="0" fontId="28" fillId="2" borderId="17" xfId="0" applyFont="1" applyFill="1" applyBorder="1" applyAlignment="1"/>
    <xf numFmtId="0" fontId="56" fillId="0" borderId="17" xfId="0" applyFont="1" applyBorder="1" applyAlignment="1">
      <alignment horizontal="left"/>
    </xf>
    <xf numFmtId="0" fontId="28" fillId="0" borderId="0" xfId="0" applyFont="1" applyAlignment="1">
      <alignment horizontal="left"/>
    </xf>
    <xf numFmtId="0" fontId="25" fillId="4" borderId="10" xfId="0" applyFont="1" applyFill="1" applyBorder="1" applyAlignment="1">
      <alignment horizontal="center" vertical="center"/>
    </xf>
    <xf numFmtId="0" fontId="30" fillId="2" borderId="0" xfId="0" applyFont="1" applyFill="1" applyAlignment="1">
      <alignment horizontal="left" vertical="center"/>
    </xf>
    <xf numFmtId="0" fontId="25" fillId="5" borderId="7"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0" borderId="10" xfId="0" applyFont="1" applyBorder="1" applyAlignment="1">
      <alignment horizontal="center" vertical="center"/>
    </xf>
    <xf numFmtId="0" fontId="0" fillId="0" borderId="8" xfId="0" applyBorder="1" applyAlignment="1">
      <alignment horizontal="center" vertical="center"/>
    </xf>
    <xf numFmtId="0" fontId="10" fillId="4" borderId="7" xfId="0" applyFont="1" applyFill="1" applyBorder="1" applyAlignment="1">
      <alignment horizontal="center" vertical="center"/>
    </xf>
    <xf numFmtId="0" fontId="10" fillId="0" borderId="11" xfId="0" applyFont="1" applyBorder="1" applyAlignment="1">
      <alignment horizontal="center" vertical="center"/>
    </xf>
    <xf numFmtId="0" fontId="25" fillId="5" borderId="7" xfId="0" applyFont="1" applyFill="1" applyBorder="1" applyAlignment="1">
      <alignment horizontal="center" vertical="center"/>
    </xf>
    <xf numFmtId="0" fontId="25" fillId="4" borderId="18" xfId="0" applyFont="1" applyFill="1" applyBorder="1" applyAlignment="1">
      <alignment vertical="top" wrapText="1"/>
    </xf>
    <xf numFmtId="0" fontId="25" fillId="4" borderId="18" xfId="0" applyFont="1" applyFill="1" applyBorder="1" applyAlignment="1">
      <alignment vertical="top"/>
    </xf>
    <xf numFmtId="0" fontId="25" fillId="4" borderId="1" xfId="0" applyFont="1" applyFill="1" applyBorder="1" applyAlignment="1">
      <alignment vertical="top"/>
    </xf>
    <xf numFmtId="0" fontId="28" fillId="2" borderId="0" xfId="0" applyFont="1" applyFill="1" applyAlignment="1">
      <alignment horizontal="left" wrapText="1"/>
    </xf>
    <xf numFmtId="0" fontId="56" fillId="2" borderId="0" xfId="0" applyFont="1" applyFill="1" applyAlignment="1">
      <alignment horizontal="left" wrapText="1"/>
    </xf>
    <xf numFmtId="0" fontId="11" fillId="2" borderId="17" xfId="0" applyFont="1" applyFill="1" applyBorder="1" applyAlignment="1">
      <alignment horizontal="left" wrapText="1"/>
    </xf>
    <xf numFmtId="0" fontId="11" fillId="2" borderId="0" xfId="0" applyFont="1" applyFill="1" applyAlignment="1">
      <alignment horizontal="left" wrapText="1"/>
    </xf>
    <xf numFmtId="0" fontId="11" fillId="2" borderId="17" xfId="0" applyFont="1" applyFill="1" applyBorder="1" applyAlignment="1">
      <alignment horizontal="left" vertical="top" wrapText="1"/>
    </xf>
    <xf numFmtId="0" fontId="11" fillId="0" borderId="0" xfId="0" applyFont="1" applyAlignment="1">
      <alignment vertical="center" wrapText="1"/>
    </xf>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0" fontId="10" fillId="2" borderId="6" xfId="0" applyFont="1" applyFill="1" applyBorder="1" applyAlignment="1">
      <alignment vertical="center" wrapText="1"/>
    </xf>
    <xf numFmtId="0" fontId="10" fillId="2" borderId="5" xfId="0" applyFont="1" applyFill="1" applyBorder="1" applyAlignment="1">
      <alignment horizontal="right" vertical="center"/>
    </xf>
    <xf numFmtId="0" fontId="65" fillId="2" borderId="17" xfId="0" applyFont="1" applyFill="1" applyBorder="1" applyAlignment="1">
      <alignment horizontal="left" wrapText="1"/>
    </xf>
    <xf numFmtId="0" fontId="11" fillId="2" borderId="0" xfId="0" applyFont="1" applyFill="1" applyAlignment="1">
      <alignment horizontal="left" vertical="center" wrapText="1"/>
    </xf>
    <xf numFmtId="0" fontId="6" fillId="2" borderId="0" xfId="0" applyFont="1" applyFill="1" applyAlignment="1">
      <alignment horizontal="left" vertical="center" wrapText="1"/>
    </xf>
    <xf numFmtId="0" fontId="9" fillId="3" borderId="2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31" xfId="0" applyFont="1" applyFill="1" applyBorder="1" applyAlignment="1">
      <alignment horizontal="center" vertical="center"/>
    </xf>
    <xf numFmtId="0" fontId="10" fillId="2" borderId="5" xfId="0" applyFont="1" applyFill="1" applyBorder="1" applyAlignment="1">
      <alignment horizontal="right" vertical="center" wrapText="1"/>
    </xf>
    <xf numFmtId="0" fontId="7" fillId="3" borderId="0" xfId="0" applyFont="1" applyFill="1" applyAlignment="1">
      <alignment horizontal="left" vertical="center"/>
    </xf>
    <xf numFmtId="0" fontId="11" fillId="2" borderId="0" xfId="0" applyFont="1" applyFill="1" applyAlignment="1">
      <alignment horizontal="left" vertical="top" wrapText="1"/>
    </xf>
    <xf numFmtId="0" fontId="6" fillId="2" borderId="0" xfId="0" applyFont="1" applyFill="1" applyAlignment="1">
      <alignment horizontal="left" vertical="top" wrapText="1"/>
    </xf>
    <xf numFmtId="0" fontId="58" fillId="0" borderId="17" xfId="0" applyFont="1" applyBorder="1" applyAlignment="1">
      <alignment vertical="center"/>
    </xf>
    <xf numFmtId="0" fontId="34" fillId="0" borderId="17" xfId="0" applyFont="1" applyBorder="1" applyAlignment="1">
      <alignment vertical="center"/>
    </xf>
    <xf numFmtId="0" fontId="10" fillId="2" borderId="1" xfId="0" applyFont="1" applyFill="1" applyBorder="1" applyAlignment="1">
      <alignment vertical="center"/>
    </xf>
    <xf numFmtId="0" fontId="10" fillId="2" borderId="2" xfId="0" applyFont="1" applyFill="1" applyBorder="1" applyAlignment="1">
      <alignment vertical="center"/>
    </xf>
    <xf numFmtId="0" fontId="10" fillId="2" borderId="6" xfId="0" applyFont="1" applyFill="1" applyBorder="1" applyAlignment="1">
      <alignment vertical="center"/>
    </xf>
  </cellXfs>
  <cellStyles count="4">
    <cellStyle name="パーセント" xfId="2" builtinId="5"/>
    <cellStyle name="ハイパーリンク" xfId="3" builtinId="8"/>
    <cellStyle name="桁区切り" xfId="1" builtinId="6"/>
    <cellStyle name="標準" xfId="0" builtinId="0"/>
  </cellStyles>
  <dxfs count="0"/>
  <tableStyles count="0" defaultTableStyle="TableStyleMedium2" defaultPivotStyle="PivotStyleLight16"/>
  <colors>
    <mruColors>
      <color rgb="FF0810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lympus-global.com/csr/environment/assurance" TargetMode="External"/><Relationship Id="rId1" Type="http://schemas.openxmlformats.org/officeDocument/2006/relationships/hyperlink" Target="https://www.olympus.co.jp/csr/environment/assur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A0F7D-22A2-48A9-9C9F-F02AA90A79AF}">
  <sheetPr>
    <pageSetUpPr fitToPage="1"/>
  </sheetPr>
  <dimension ref="A1:P216"/>
  <sheetViews>
    <sheetView tabSelected="1" zoomScaleNormal="100" workbookViewId="0">
      <selection activeCell="O19" sqref="O19"/>
    </sheetView>
  </sheetViews>
  <sheetFormatPr defaultColWidth="7.75" defaultRowHeight="15" customHeight="1"/>
  <cols>
    <col min="1" max="1" width="3.625" style="1" customWidth="1"/>
    <col min="2" max="2" width="21.375" style="1" customWidth="1"/>
    <col min="3" max="3" width="26.5" style="2" customWidth="1"/>
    <col min="4" max="4" width="8.625" style="3" customWidth="1"/>
    <col min="5" max="7" width="12.75" style="1" customWidth="1"/>
    <col min="8" max="8" width="13.75" style="1" customWidth="1"/>
    <col min="9" max="9" width="12.375" style="1" customWidth="1"/>
    <col min="10" max="10" width="23.625" style="1" customWidth="1"/>
    <col min="11" max="11" width="9.75" style="1" customWidth="1"/>
    <col min="12" max="13" width="8.875" style="1" customWidth="1"/>
    <col min="14" max="14" width="10.5" style="1" customWidth="1"/>
    <col min="15" max="17" width="8.25" style="1" bestFit="1" customWidth="1"/>
    <col min="18" max="18" width="8.25" style="1" customWidth="1"/>
    <col min="19" max="16384" width="7.75" style="1"/>
  </cols>
  <sheetData>
    <row r="1" spans="2:14" ht="12" customHeight="1"/>
    <row r="2" spans="2:14" ht="27">
      <c r="B2" s="208" t="s">
        <v>0</v>
      </c>
      <c r="C2" s="4"/>
      <c r="D2" s="5"/>
      <c r="H2" s="6"/>
      <c r="I2" s="277" t="s">
        <v>1</v>
      </c>
    </row>
    <row r="3" spans="2:14" ht="15" customHeight="1">
      <c r="B3" s="4"/>
      <c r="C3" s="4"/>
      <c r="D3" s="5"/>
      <c r="I3" s="277" t="s">
        <v>2</v>
      </c>
    </row>
    <row r="4" spans="2:14">
      <c r="B4" s="327" t="s">
        <v>3</v>
      </c>
      <c r="C4" s="327"/>
      <c r="D4" s="327"/>
      <c r="E4" s="327"/>
      <c r="F4" s="327"/>
      <c r="G4" s="327"/>
      <c r="H4" s="327"/>
    </row>
    <row r="5" spans="2:14">
      <c r="B5" s="327" t="s">
        <v>4</v>
      </c>
      <c r="C5" s="327"/>
      <c r="D5" s="327"/>
      <c r="E5" s="327"/>
      <c r="F5" s="327"/>
      <c r="G5" s="327"/>
      <c r="H5" s="327"/>
      <c r="I5" s="327"/>
    </row>
    <row r="6" spans="2:14">
      <c r="B6" s="327" t="s">
        <v>5</v>
      </c>
      <c r="C6" s="327"/>
      <c r="D6" s="327"/>
      <c r="E6" s="327"/>
      <c r="F6" s="327"/>
      <c r="G6" s="327"/>
      <c r="H6" s="327"/>
    </row>
    <row r="7" spans="2:14">
      <c r="B7" s="327" t="s">
        <v>6</v>
      </c>
      <c r="C7" s="327"/>
      <c r="D7" s="327"/>
      <c r="E7" s="327"/>
      <c r="F7" s="327"/>
      <c r="G7" s="327"/>
      <c r="H7" s="327"/>
    </row>
    <row r="8" spans="2:14">
      <c r="C8" s="8"/>
    </row>
    <row r="9" spans="2:14" ht="19.5" customHeight="1">
      <c r="B9" s="332" t="s">
        <v>7</v>
      </c>
      <c r="C9" s="332"/>
      <c r="D9" s="332"/>
      <c r="E9" s="332"/>
      <c r="F9" s="332"/>
      <c r="G9" s="332"/>
      <c r="H9" s="332"/>
      <c r="I9" s="332"/>
    </row>
    <row r="10" spans="2:14">
      <c r="B10" s="327"/>
      <c r="C10" s="327"/>
      <c r="D10" s="327"/>
      <c r="E10" s="327"/>
      <c r="F10" s="327"/>
      <c r="G10" s="327"/>
      <c r="H10" s="327"/>
      <c r="N10" s="216"/>
    </row>
    <row r="11" spans="2:14" ht="18.95">
      <c r="B11" s="217" t="s">
        <v>8</v>
      </c>
      <c r="C11" s="7"/>
      <c r="D11" s="7"/>
      <c r="E11" s="7"/>
      <c r="F11" s="7"/>
      <c r="G11" s="7"/>
      <c r="H11" s="7"/>
    </row>
    <row r="12" spans="2:14" ht="30" customHeight="1">
      <c r="B12" s="9"/>
      <c r="C12" s="10"/>
      <c r="D12" s="11" t="s">
        <v>9</v>
      </c>
      <c r="E12" s="11" t="s">
        <v>10</v>
      </c>
      <c r="F12" s="11" t="s">
        <v>11</v>
      </c>
      <c r="G12" s="11" t="s">
        <v>12</v>
      </c>
      <c r="H12" s="12" t="s">
        <v>13</v>
      </c>
      <c r="I12" s="11" t="s">
        <v>14</v>
      </c>
      <c r="J12" s="218"/>
      <c r="K12" s="218"/>
      <c r="L12" s="218"/>
      <c r="M12" s="218"/>
      <c r="N12" s="218"/>
    </row>
    <row r="13" spans="2:14" ht="30" customHeight="1">
      <c r="B13" s="333" t="s">
        <v>15</v>
      </c>
      <c r="C13" s="334"/>
      <c r="D13" s="14" t="s">
        <v>16</v>
      </c>
      <c r="E13" s="15">
        <v>31557</v>
      </c>
      <c r="F13" s="16">
        <v>32805</v>
      </c>
      <c r="G13" s="15">
        <v>28838</v>
      </c>
      <c r="H13" s="15">
        <v>29297</v>
      </c>
      <c r="I13" s="219">
        <v>28138</v>
      </c>
      <c r="J13" s="218"/>
      <c r="K13" s="218"/>
      <c r="L13" s="218"/>
      <c r="M13" s="218"/>
      <c r="N13" s="218"/>
    </row>
    <row r="14" spans="2:14">
      <c r="B14" s="17"/>
      <c r="C14" s="17"/>
      <c r="E14" s="18"/>
      <c r="F14" s="18"/>
      <c r="G14" s="18"/>
      <c r="H14" s="18"/>
      <c r="I14" s="50"/>
    </row>
    <row r="15" spans="2:14" ht="30" customHeight="1">
      <c r="B15" s="13" t="s">
        <v>17</v>
      </c>
      <c r="C15" s="19"/>
      <c r="D15" s="335" t="s">
        <v>16</v>
      </c>
      <c r="E15" s="15">
        <v>3478</v>
      </c>
      <c r="F15" s="20">
        <v>2727</v>
      </c>
      <c r="G15" s="20">
        <v>3037</v>
      </c>
      <c r="H15" s="20">
        <v>2695</v>
      </c>
      <c r="I15" s="20">
        <v>2696</v>
      </c>
      <c r="L15" s="218"/>
      <c r="M15" s="218"/>
    </row>
    <row r="16" spans="2:14" ht="30" customHeight="1">
      <c r="B16" s="21" t="s">
        <v>18</v>
      </c>
      <c r="C16" s="22"/>
      <c r="D16" s="336"/>
      <c r="E16" s="23">
        <v>2995</v>
      </c>
      <c r="F16" s="24">
        <v>2319</v>
      </c>
      <c r="G16" s="24">
        <f>G22+G17</f>
        <v>2834</v>
      </c>
      <c r="H16" s="24">
        <f>H22+H17</f>
        <v>2494</v>
      </c>
      <c r="I16" s="278" t="s">
        <v>19</v>
      </c>
      <c r="J16" s="218"/>
      <c r="L16" s="218"/>
      <c r="M16" s="218"/>
      <c r="N16" s="220"/>
    </row>
    <row r="17" spans="2:13" ht="30" customHeight="1">
      <c r="B17" s="25"/>
      <c r="C17" s="211" t="s">
        <v>20</v>
      </c>
      <c r="D17" s="336"/>
      <c r="E17" s="26">
        <v>2359</v>
      </c>
      <c r="F17" s="27">
        <v>1727</v>
      </c>
      <c r="G17" s="27">
        <f>SUM(G18:G21)</f>
        <v>2001</v>
      </c>
      <c r="H17" s="27">
        <f>SUM(H18:H21)</f>
        <v>1699</v>
      </c>
      <c r="I17" s="27">
        <v>1667</v>
      </c>
      <c r="L17" s="218"/>
      <c r="M17" s="218"/>
    </row>
    <row r="18" spans="2:13" ht="30" customHeight="1">
      <c r="B18" s="28"/>
      <c r="C18" s="210" t="s">
        <v>21</v>
      </c>
      <c r="D18" s="336"/>
      <c r="E18" s="30">
        <v>229</v>
      </c>
      <c r="F18" s="31">
        <v>147</v>
      </c>
      <c r="G18" s="31">
        <v>175</v>
      </c>
      <c r="H18" s="31">
        <v>127</v>
      </c>
      <c r="I18" s="31">
        <v>125</v>
      </c>
      <c r="L18" s="218"/>
      <c r="M18" s="218"/>
    </row>
    <row r="19" spans="2:13" ht="30" customHeight="1">
      <c r="B19" s="28"/>
      <c r="C19" s="32" t="s">
        <v>22</v>
      </c>
      <c r="D19" s="336"/>
      <c r="E19" s="33">
        <v>480</v>
      </c>
      <c r="F19" s="34">
        <v>372</v>
      </c>
      <c r="G19" s="34">
        <v>474</v>
      </c>
      <c r="H19" s="34">
        <v>418</v>
      </c>
      <c r="I19" s="34">
        <v>396</v>
      </c>
      <c r="L19" s="218"/>
      <c r="M19" s="218"/>
    </row>
    <row r="20" spans="2:13" ht="30" customHeight="1">
      <c r="B20" s="28"/>
      <c r="C20" s="32" t="s">
        <v>23</v>
      </c>
      <c r="D20" s="336"/>
      <c r="E20" s="33">
        <v>680</v>
      </c>
      <c r="F20" s="34">
        <v>509</v>
      </c>
      <c r="G20" s="34">
        <v>612</v>
      </c>
      <c r="H20" s="34">
        <v>557</v>
      </c>
      <c r="I20" s="34">
        <v>555</v>
      </c>
      <c r="L20" s="218"/>
      <c r="M20" s="218"/>
    </row>
    <row r="21" spans="2:13" ht="30" customHeight="1">
      <c r="B21" s="28"/>
      <c r="C21" s="35" t="s">
        <v>24</v>
      </c>
      <c r="D21" s="336"/>
      <c r="E21" s="36">
        <v>970</v>
      </c>
      <c r="F21" s="37">
        <v>699</v>
      </c>
      <c r="G21" s="37">
        <v>740</v>
      </c>
      <c r="H21" s="37">
        <v>597</v>
      </c>
      <c r="I21" s="37">
        <v>591</v>
      </c>
      <c r="L21" s="218"/>
      <c r="M21" s="218"/>
    </row>
    <row r="22" spans="2:13" ht="30" customHeight="1">
      <c r="B22" s="25"/>
      <c r="C22" s="212" t="s">
        <v>25</v>
      </c>
      <c r="D22" s="336"/>
      <c r="E22" s="26">
        <v>636</v>
      </c>
      <c r="F22" s="27">
        <v>592</v>
      </c>
      <c r="G22" s="27">
        <f>SUM(G23:G26)</f>
        <v>833</v>
      </c>
      <c r="H22" s="27">
        <f>SUM(H23:H26)</f>
        <v>795</v>
      </c>
      <c r="I22" s="27">
        <v>795</v>
      </c>
      <c r="L22" s="218"/>
      <c r="M22" s="218"/>
    </row>
    <row r="23" spans="2:13" ht="30" customHeight="1">
      <c r="B23" s="28"/>
      <c r="C23" s="29" t="s">
        <v>21</v>
      </c>
      <c r="D23" s="336"/>
      <c r="E23" s="30">
        <v>86</v>
      </c>
      <c r="F23" s="31">
        <v>65</v>
      </c>
      <c r="G23" s="31">
        <v>87</v>
      </c>
      <c r="H23" s="31">
        <v>77</v>
      </c>
      <c r="I23" s="31">
        <v>69</v>
      </c>
      <c r="L23" s="218"/>
      <c r="M23" s="218"/>
    </row>
    <row r="24" spans="2:13" ht="30" customHeight="1">
      <c r="B24" s="28"/>
      <c r="C24" s="32" t="s">
        <v>22</v>
      </c>
      <c r="D24" s="336"/>
      <c r="E24" s="33">
        <v>219</v>
      </c>
      <c r="F24" s="34">
        <v>221</v>
      </c>
      <c r="G24" s="34">
        <v>263</v>
      </c>
      <c r="H24" s="34">
        <v>241</v>
      </c>
      <c r="I24" s="34">
        <v>243</v>
      </c>
      <c r="L24" s="218"/>
      <c r="M24" s="218"/>
    </row>
    <row r="25" spans="2:13" ht="30" customHeight="1">
      <c r="B25" s="28"/>
      <c r="C25" s="32" t="s">
        <v>23</v>
      </c>
      <c r="D25" s="336"/>
      <c r="E25" s="33">
        <v>229</v>
      </c>
      <c r="F25" s="34">
        <v>212</v>
      </c>
      <c r="G25" s="34">
        <v>301</v>
      </c>
      <c r="H25" s="34">
        <v>294</v>
      </c>
      <c r="I25" s="34">
        <v>289</v>
      </c>
      <c r="L25" s="218"/>
      <c r="M25" s="218"/>
    </row>
    <row r="26" spans="2:13" ht="30" customHeight="1">
      <c r="B26" s="38"/>
      <c r="C26" s="35" t="s">
        <v>24</v>
      </c>
      <c r="D26" s="336"/>
      <c r="E26" s="36">
        <v>102</v>
      </c>
      <c r="F26" s="37">
        <v>94</v>
      </c>
      <c r="G26" s="37">
        <v>182</v>
      </c>
      <c r="H26" s="37">
        <v>183</v>
      </c>
      <c r="I26" s="37">
        <v>194</v>
      </c>
      <c r="L26" s="218"/>
      <c r="M26" s="218"/>
    </row>
    <row r="27" spans="2:13" ht="30" customHeight="1">
      <c r="B27" s="21" t="s">
        <v>26</v>
      </c>
      <c r="C27" s="39"/>
      <c r="D27" s="336"/>
      <c r="E27" s="26">
        <v>483</v>
      </c>
      <c r="F27" s="27">
        <v>408</v>
      </c>
      <c r="G27" s="27">
        <f>G33+G28</f>
        <v>239</v>
      </c>
      <c r="H27" s="27">
        <f>H33+H28</f>
        <v>201</v>
      </c>
      <c r="I27" s="27">
        <v>227</v>
      </c>
      <c r="L27" s="218"/>
      <c r="M27" s="218"/>
    </row>
    <row r="28" spans="2:13" ht="30" customHeight="1">
      <c r="B28" s="28"/>
      <c r="C28" s="211" t="s">
        <v>20</v>
      </c>
      <c r="D28" s="336"/>
      <c r="E28" s="26">
        <v>234</v>
      </c>
      <c r="F28" s="27">
        <v>189</v>
      </c>
      <c r="G28" s="27">
        <f>SUM(G29:G32)</f>
        <v>209</v>
      </c>
      <c r="H28" s="27">
        <f>SUM(H29:H32)</f>
        <v>178</v>
      </c>
      <c r="I28" s="27">
        <v>197</v>
      </c>
      <c r="L28" s="218"/>
      <c r="M28" s="218"/>
    </row>
    <row r="29" spans="2:13" ht="30" customHeight="1">
      <c r="B29" s="28"/>
      <c r="C29" s="29" t="s">
        <v>21</v>
      </c>
      <c r="D29" s="336"/>
      <c r="E29" s="30">
        <v>35</v>
      </c>
      <c r="F29" s="31">
        <v>28</v>
      </c>
      <c r="G29" s="40">
        <v>0</v>
      </c>
      <c r="H29" s="31">
        <v>0</v>
      </c>
      <c r="I29" s="31">
        <v>0</v>
      </c>
      <c r="L29" s="218"/>
      <c r="M29" s="218"/>
    </row>
    <row r="30" spans="2:13" ht="30" customHeight="1">
      <c r="B30" s="28"/>
      <c r="C30" s="32" t="s">
        <v>22</v>
      </c>
      <c r="D30" s="336"/>
      <c r="E30" s="33">
        <v>55</v>
      </c>
      <c r="F30" s="34">
        <v>50</v>
      </c>
      <c r="G30" s="34">
        <v>2</v>
      </c>
      <c r="H30" s="34">
        <v>1</v>
      </c>
      <c r="I30" s="34">
        <v>1</v>
      </c>
      <c r="L30" s="218"/>
      <c r="M30" s="218"/>
    </row>
    <row r="31" spans="2:13" ht="30" customHeight="1">
      <c r="B31" s="28"/>
      <c r="C31" s="32" t="s">
        <v>23</v>
      </c>
      <c r="D31" s="336"/>
      <c r="E31" s="33">
        <v>76</v>
      </c>
      <c r="F31" s="34">
        <v>57</v>
      </c>
      <c r="G31" s="34">
        <v>1</v>
      </c>
      <c r="H31" s="34">
        <v>2</v>
      </c>
      <c r="I31" s="34">
        <v>1</v>
      </c>
      <c r="L31" s="218"/>
      <c r="M31" s="218"/>
    </row>
    <row r="32" spans="2:13" ht="30" customHeight="1">
      <c r="B32" s="28"/>
      <c r="C32" s="35" t="s">
        <v>24</v>
      </c>
      <c r="D32" s="336"/>
      <c r="E32" s="36">
        <v>68</v>
      </c>
      <c r="F32" s="37">
        <v>54</v>
      </c>
      <c r="G32" s="37">
        <v>206</v>
      </c>
      <c r="H32" s="37">
        <v>175</v>
      </c>
      <c r="I32" s="37">
        <v>195</v>
      </c>
      <c r="L32" s="218"/>
      <c r="M32" s="218"/>
    </row>
    <row r="33" spans="2:13" ht="30" customHeight="1">
      <c r="B33" s="41" t="s">
        <v>27</v>
      </c>
      <c r="C33" s="212" t="s">
        <v>25</v>
      </c>
      <c r="D33" s="336"/>
      <c r="E33" s="26">
        <v>249</v>
      </c>
      <c r="F33" s="27">
        <v>219</v>
      </c>
      <c r="G33" s="27">
        <f>SUM(G34:G37)</f>
        <v>30</v>
      </c>
      <c r="H33" s="27">
        <f>SUM(H34:H37)</f>
        <v>23</v>
      </c>
      <c r="I33" s="27">
        <v>30</v>
      </c>
      <c r="L33" s="218"/>
      <c r="M33" s="218"/>
    </row>
    <row r="34" spans="2:13" ht="30" customHeight="1">
      <c r="B34" s="28"/>
      <c r="C34" s="29" t="s">
        <v>21</v>
      </c>
      <c r="D34" s="336"/>
      <c r="E34" s="30">
        <v>26</v>
      </c>
      <c r="F34" s="31">
        <v>23</v>
      </c>
      <c r="G34" s="31">
        <v>1</v>
      </c>
      <c r="H34" s="31">
        <v>0</v>
      </c>
      <c r="I34" s="31">
        <v>0</v>
      </c>
      <c r="L34" s="218"/>
      <c r="M34" s="218"/>
    </row>
    <row r="35" spans="2:13" ht="30" customHeight="1">
      <c r="B35" s="28"/>
      <c r="C35" s="32" t="s">
        <v>22</v>
      </c>
      <c r="D35" s="336"/>
      <c r="E35" s="33">
        <v>49</v>
      </c>
      <c r="F35" s="34">
        <v>41</v>
      </c>
      <c r="G35" s="34">
        <v>2</v>
      </c>
      <c r="H35" s="34">
        <v>1</v>
      </c>
      <c r="I35" s="34">
        <v>1</v>
      </c>
      <c r="L35" s="218"/>
      <c r="M35" s="218"/>
    </row>
    <row r="36" spans="2:13" ht="30" customHeight="1">
      <c r="B36" s="28"/>
      <c r="C36" s="32" t="s">
        <v>23</v>
      </c>
      <c r="D36" s="336"/>
      <c r="E36" s="33">
        <v>94</v>
      </c>
      <c r="F36" s="34">
        <v>84</v>
      </c>
      <c r="G36" s="34">
        <v>5</v>
      </c>
      <c r="H36" s="34">
        <v>3</v>
      </c>
      <c r="I36" s="34">
        <v>1</v>
      </c>
      <c r="L36" s="218"/>
      <c r="M36" s="218"/>
    </row>
    <row r="37" spans="2:13" ht="30" customHeight="1">
      <c r="B37" s="42"/>
      <c r="C37" s="35" t="s">
        <v>24</v>
      </c>
      <c r="D37" s="337"/>
      <c r="E37" s="36">
        <v>80</v>
      </c>
      <c r="F37" s="37">
        <v>71</v>
      </c>
      <c r="G37" s="37">
        <v>22</v>
      </c>
      <c r="H37" s="37">
        <v>19</v>
      </c>
      <c r="I37" s="37">
        <v>28</v>
      </c>
      <c r="L37" s="218"/>
      <c r="M37" s="218"/>
    </row>
    <row r="38" spans="2:13" ht="19.5" customHeight="1">
      <c r="B38" s="279" t="s">
        <v>28</v>
      </c>
      <c r="C38" s="1"/>
      <c r="D38" s="218"/>
      <c r="L38" s="218"/>
      <c r="M38" s="218"/>
    </row>
    <row r="39" spans="2:13" ht="12.95" customHeight="1">
      <c r="B39" s="149" t="s">
        <v>29</v>
      </c>
      <c r="C39" s="1"/>
      <c r="D39" s="218"/>
      <c r="L39" s="218"/>
      <c r="M39" s="218"/>
    </row>
    <row r="40" spans="2:13" ht="15" customHeight="1">
      <c r="C40" s="1"/>
      <c r="D40" s="218"/>
      <c r="L40" s="218"/>
      <c r="M40" s="218"/>
    </row>
    <row r="41" spans="2:13" ht="27" customHeight="1">
      <c r="B41" s="333" t="s">
        <v>30</v>
      </c>
      <c r="C41" s="334"/>
      <c r="D41" s="335" t="s">
        <v>16</v>
      </c>
      <c r="E41" s="15">
        <v>9379</v>
      </c>
      <c r="F41" s="20">
        <v>10192</v>
      </c>
      <c r="G41" s="20">
        <f>G42+G53</f>
        <v>8668</v>
      </c>
      <c r="H41" s="20">
        <v>8725</v>
      </c>
      <c r="I41" s="20">
        <v>8632</v>
      </c>
      <c r="J41" s="218"/>
      <c r="L41" s="218"/>
      <c r="M41" s="218"/>
    </row>
    <row r="42" spans="2:13" ht="30" customHeight="1">
      <c r="B42" s="21" t="s">
        <v>31</v>
      </c>
      <c r="C42" s="44"/>
      <c r="D42" s="336"/>
      <c r="E42" s="23">
        <v>6854</v>
      </c>
      <c r="F42" s="24">
        <v>7839</v>
      </c>
      <c r="G42" s="24">
        <f>G48+G43</f>
        <v>7362</v>
      </c>
      <c r="H42" s="24">
        <v>7462</v>
      </c>
      <c r="I42" s="24">
        <v>7441</v>
      </c>
      <c r="J42" s="218"/>
      <c r="L42" s="218"/>
      <c r="M42" s="218"/>
    </row>
    <row r="43" spans="2:13" ht="30" customHeight="1">
      <c r="B43" s="28"/>
      <c r="C43" s="211" t="s">
        <v>20</v>
      </c>
      <c r="D43" s="336"/>
      <c r="E43" s="26">
        <v>4910</v>
      </c>
      <c r="F43" s="27">
        <v>5765</v>
      </c>
      <c r="G43" s="27">
        <f>SUM(G44:G47)</f>
        <v>5347</v>
      </c>
      <c r="H43" s="27">
        <v>5358</v>
      </c>
      <c r="I43" s="27">
        <v>5256</v>
      </c>
      <c r="J43" s="218"/>
      <c r="L43" s="218"/>
      <c r="M43" s="218"/>
    </row>
    <row r="44" spans="2:13" ht="30" customHeight="1">
      <c r="B44" s="28"/>
      <c r="C44" s="29" t="s">
        <v>21</v>
      </c>
      <c r="D44" s="336"/>
      <c r="E44" s="30">
        <v>1128</v>
      </c>
      <c r="F44" s="45">
        <v>1129</v>
      </c>
      <c r="G44" s="45">
        <v>986</v>
      </c>
      <c r="H44" s="45">
        <v>920</v>
      </c>
      <c r="I44" s="45">
        <v>914</v>
      </c>
      <c r="J44" s="218"/>
      <c r="L44" s="218"/>
      <c r="M44" s="218"/>
    </row>
    <row r="45" spans="2:13" ht="30" customHeight="1">
      <c r="B45" s="28"/>
      <c r="C45" s="32" t="s">
        <v>22</v>
      </c>
      <c r="D45" s="336"/>
      <c r="E45" s="33">
        <v>1502</v>
      </c>
      <c r="F45" s="46">
        <v>1681</v>
      </c>
      <c r="G45" s="46">
        <v>1672</v>
      </c>
      <c r="H45" s="46">
        <v>1621</v>
      </c>
      <c r="I45" s="46">
        <v>1483</v>
      </c>
      <c r="J45" s="218"/>
      <c r="L45" s="218"/>
      <c r="M45" s="218"/>
    </row>
    <row r="46" spans="2:13" ht="30" customHeight="1">
      <c r="B46" s="28"/>
      <c r="C46" s="32" t="s">
        <v>23</v>
      </c>
      <c r="D46" s="336"/>
      <c r="E46" s="33">
        <v>1325</v>
      </c>
      <c r="F46" s="46">
        <v>1625</v>
      </c>
      <c r="G46" s="46">
        <v>1530</v>
      </c>
      <c r="H46" s="46">
        <v>1601</v>
      </c>
      <c r="I46" s="46">
        <v>1627</v>
      </c>
      <c r="J46" s="218"/>
      <c r="L46" s="218"/>
      <c r="M46" s="218"/>
    </row>
    <row r="47" spans="2:13" ht="30" customHeight="1">
      <c r="B47" s="28"/>
      <c r="C47" s="35" t="s">
        <v>24</v>
      </c>
      <c r="D47" s="336"/>
      <c r="E47" s="36">
        <v>955</v>
      </c>
      <c r="F47" s="47">
        <v>1330</v>
      </c>
      <c r="G47" s="47">
        <v>1159</v>
      </c>
      <c r="H47" s="47">
        <v>1216</v>
      </c>
      <c r="I47" s="47">
        <v>1232</v>
      </c>
      <c r="J47" s="218"/>
      <c r="L47" s="218"/>
      <c r="M47" s="218"/>
    </row>
    <row r="48" spans="2:13" ht="30" customHeight="1">
      <c r="B48" s="28"/>
      <c r="C48" s="212" t="s">
        <v>25</v>
      </c>
      <c r="D48" s="336"/>
      <c r="E48" s="26">
        <v>1944</v>
      </c>
      <c r="F48" s="48">
        <v>2074</v>
      </c>
      <c r="G48" s="48">
        <f>SUM(G49:G52)</f>
        <v>2015</v>
      </c>
      <c r="H48" s="48">
        <v>2104</v>
      </c>
      <c r="I48" s="48">
        <v>2185</v>
      </c>
      <c r="J48" s="218"/>
      <c r="L48" s="218"/>
      <c r="M48" s="218"/>
    </row>
    <row r="49" spans="2:13" ht="30" customHeight="1">
      <c r="B49" s="28"/>
      <c r="C49" s="29" t="s">
        <v>21</v>
      </c>
      <c r="D49" s="336"/>
      <c r="E49" s="49">
        <v>734</v>
      </c>
      <c r="F49" s="45">
        <v>706</v>
      </c>
      <c r="G49" s="45">
        <v>633</v>
      </c>
      <c r="H49" s="45">
        <v>619</v>
      </c>
      <c r="I49" s="45">
        <v>625</v>
      </c>
      <c r="J49" s="218"/>
      <c r="L49" s="218"/>
      <c r="M49" s="218"/>
    </row>
    <row r="50" spans="2:13" ht="30" customHeight="1">
      <c r="B50" s="28"/>
      <c r="C50" s="32" t="s">
        <v>22</v>
      </c>
      <c r="D50" s="336"/>
      <c r="E50" s="33">
        <v>620</v>
      </c>
      <c r="F50" s="46">
        <v>632</v>
      </c>
      <c r="G50" s="46">
        <v>642</v>
      </c>
      <c r="H50" s="46">
        <v>662</v>
      </c>
      <c r="I50" s="46">
        <v>659</v>
      </c>
      <c r="J50" s="218"/>
      <c r="L50" s="218"/>
      <c r="M50" s="218"/>
    </row>
    <row r="51" spans="2:13" ht="30" customHeight="1">
      <c r="B51" s="28"/>
      <c r="C51" s="32" t="s">
        <v>23</v>
      </c>
      <c r="D51" s="336"/>
      <c r="E51" s="33">
        <v>435</v>
      </c>
      <c r="F51" s="46">
        <v>518</v>
      </c>
      <c r="G51" s="46">
        <v>510</v>
      </c>
      <c r="H51" s="46">
        <v>541</v>
      </c>
      <c r="I51" s="46">
        <v>573</v>
      </c>
      <c r="J51" s="218"/>
      <c r="L51" s="218"/>
      <c r="M51" s="218"/>
    </row>
    <row r="52" spans="2:13" ht="30" customHeight="1">
      <c r="B52" s="38"/>
      <c r="C52" s="35" t="s">
        <v>24</v>
      </c>
      <c r="D52" s="336"/>
      <c r="E52" s="36">
        <v>155</v>
      </c>
      <c r="F52" s="47">
        <v>218</v>
      </c>
      <c r="G52" s="47">
        <v>230</v>
      </c>
      <c r="H52" s="47">
        <v>282</v>
      </c>
      <c r="I52" s="47">
        <v>328</v>
      </c>
      <c r="J52" s="218"/>
      <c r="L52" s="218"/>
      <c r="M52" s="218"/>
    </row>
    <row r="53" spans="2:13" ht="30" customHeight="1">
      <c r="B53" s="21" t="s">
        <v>26</v>
      </c>
      <c r="C53" s="39"/>
      <c r="D53" s="336"/>
      <c r="E53" s="26">
        <v>2525</v>
      </c>
      <c r="F53" s="27">
        <v>2353</v>
      </c>
      <c r="G53" s="27">
        <f>G59+G54</f>
        <v>1306</v>
      </c>
      <c r="H53" s="27">
        <v>1263</v>
      </c>
      <c r="I53" s="27">
        <v>1191</v>
      </c>
      <c r="J53" s="218"/>
      <c r="L53" s="218"/>
      <c r="M53" s="218"/>
    </row>
    <row r="54" spans="2:13" ht="30" customHeight="1">
      <c r="B54" s="28"/>
      <c r="C54" s="211" t="s">
        <v>20</v>
      </c>
      <c r="D54" s="336"/>
      <c r="E54" s="26">
        <v>1394</v>
      </c>
      <c r="F54" s="27">
        <v>1226</v>
      </c>
      <c r="G54" s="27">
        <f>SUM(G55:G58)</f>
        <v>464</v>
      </c>
      <c r="H54" s="27">
        <v>442</v>
      </c>
      <c r="I54" s="27">
        <v>463</v>
      </c>
      <c r="J54" s="218"/>
      <c r="L54" s="218"/>
      <c r="M54" s="218"/>
    </row>
    <row r="55" spans="2:13" ht="30" customHeight="1">
      <c r="B55" s="28"/>
      <c r="C55" s="29" t="s">
        <v>21</v>
      </c>
      <c r="D55" s="336"/>
      <c r="E55" s="30">
        <v>284</v>
      </c>
      <c r="F55" s="45">
        <v>166</v>
      </c>
      <c r="G55" s="45">
        <v>56</v>
      </c>
      <c r="H55" s="45">
        <v>41</v>
      </c>
      <c r="I55" s="45">
        <v>35</v>
      </c>
      <c r="J55" s="218"/>
      <c r="L55" s="218"/>
      <c r="M55" s="218"/>
    </row>
    <row r="56" spans="2:13" ht="30" customHeight="1">
      <c r="B56" s="28"/>
      <c r="C56" s="32" t="s">
        <v>22</v>
      </c>
      <c r="D56" s="336"/>
      <c r="E56" s="33">
        <v>500</v>
      </c>
      <c r="F56" s="46">
        <v>397</v>
      </c>
      <c r="G56" s="46">
        <v>138</v>
      </c>
      <c r="H56" s="46">
        <v>145</v>
      </c>
      <c r="I56" s="46">
        <v>128</v>
      </c>
      <c r="J56" s="218"/>
      <c r="L56" s="218"/>
      <c r="M56" s="218"/>
    </row>
    <row r="57" spans="2:13" ht="30" customHeight="1">
      <c r="B57" s="28"/>
      <c r="C57" s="32" t="s">
        <v>23</v>
      </c>
      <c r="D57" s="336"/>
      <c r="E57" s="33">
        <v>324</v>
      </c>
      <c r="F57" s="46">
        <v>307</v>
      </c>
      <c r="G57" s="46">
        <v>71</v>
      </c>
      <c r="H57" s="46">
        <v>67</v>
      </c>
      <c r="I57" s="46">
        <v>65</v>
      </c>
      <c r="J57" s="218"/>
      <c r="L57" s="218"/>
      <c r="M57" s="218"/>
    </row>
    <row r="58" spans="2:13" ht="30" customHeight="1">
      <c r="B58" s="28"/>
      <c r="C58" s="35" t="s">
        <v>24</v>
      </c>
      <c r="D58" s="336"/>
      <c r="E58" s="36">
        <v>286</v>
      </c>
      <c r="F58" s="47">
        <v>356</v>
      </c>
      <c r="G58" s="47">
        <v>199</v>
      </c>
      <c r="H58" s="47">
        <v>189</v>
      </c>
      <c r="I58" s="47">
        <v>235</v>
      </c>
      <c r="J58" s="218"/>
      <c r="L58" s="218"/>
      <c r="M58" s="218"/>
    </row>
    <row r="59" spans="2:13" ht="30" customHeight="1">
      <c r="B59" s="41" t="s">
        <v>27</v>
      </c>
      <c r="C59" s="212" t="s">
        <v>25</v>
      </c>
      <c r="D59" s="336"/>
      <c r="E59" s="26">
        <v>1131</v>
      </c>
      <c r="F59" s="27">
        <v>1127</v>
      </c>
      <c r="G59" s="27">
        <f>SUM(G60:G63)</f>
        <v>842</v>
      </c>
      <c r="H59" s="27">
        <v>821</v>
      </c>
      <c r="I59" s="27">
        <v>728</v>
      </c>
      <c r="J59" s="218"/>
      <c r="L59" s="218"/>
      <c r="M59" s="218"/>
    </row>
    <row r="60" spans="2:13" ht="30" customHeight="1">
      <c r="B60" s="28"/>
      <c r="C60" s="29" t="s">
        <v>21</v>
      </c>
      <c r="D60" s="336"/>
      <c r="E60" s="30">
        <v>181</v>
      </c>
      <c r="F60" s="45">
        <v>126</v>
      </c>
      <c r="G60" s="45">
        <v>77</v>
      </c>
      <c r="H60" s="45">
        <v>55</v>
      </c>
      <c r="I60" s="45">
        <v>54</v>
      </c>
      <c r="J60" s="218"/>
      <c r="L60" s="218"/>
      <c r="M60" s="218"/>
    </row>
    <row r="61" spans="2:13" ht="30" customHeight="1">
      <c r="B61" s="28"/>
      <c r="C61" s="32" t="s">
        <v>22</v>
      </c>
      <c r="D61" s="336"/>
      <c r="E61" s="33">
        <v>410</v>
      </c>
      <c r="F61" s="46">
        <v>401</v>
      </c>
      <c r="G61" s="46">
        <v>302</v>
      </c>
      <c r="H61" s="46">
        <v>276</v>
      </c>
      <c r="I61" s="46">
        <v>229</v>
      </c>
      <c r="J61" s="218"/>
      <c r="L61" s="218"/>
      <c r="M61" s="218"/>
    </row>
    <row r="62" spans="2:13" ht="30" customHeight="1">
      <c r="B62" s="28"/>
      <c r="C62" s="32" t="s">
        <v>23</v>
      </c>
      <c r="D62" s="336"/>
      <c r="E62" s="33">
        <v>383</v>
      </c>
      <c r="F62" s="46">
        <v>409</v>
      </c>
      <c r="G62" s="46">
        <v>313</v>
      </c>
      <c r="H62" s="46">
        <v>299</v>
      </c>
      <c r="I62" s="46">
        <v>263</v>
      </c>
      <c r="J62" s="218"/>
      <c r="L62" s="218"/>
      <c r="M62" s="218"/>
    </row>
    <row r="63" spans="2:13" ht="30" customHeight="1">
      <c r="B63" s="42"/>
      <c r="C63" s="35" t="s">
        <v>24</v>
      </c>
      <c r="D63" s="337"/>
      <c r="E63" s="36">
        <v>157</v>
      </c>
      <c r="F63" s="47">
        <v>191</v>
      </c>
      <c r="G63" s="36">
        <v>150</v>
      </c>
      <c r="H63" s="36">
        <v>191</v>
      </c>
      <c r="I63" s="36">
        <v>182</v>
      </c>
      <c r="J63" s="218"/>
      <c r="L63" s="218"/>
      <c r="M63" s="218"/>
    </row>
    <row r="64" spans="2:13" ht="30" customHeight="1">
      <c r="B64" s="338" t="s">
        <v>32</v>
      </c>
      <c r="C64" s="339"/>
      <c r="D64" s="339"/>
      <c r="E64" s="339"/>
      <c r="F64" s="339"/>
      <c r="G64" s="339"/>
      <c r="H64" s="339"/>
      <c r="I64" s="339"/>
      <c r="J64" s="221"/>
    </row>
    <row r="65" spans="2:15" ht="26.1" customHeight="1">
      <c r="B65" s="340" t="s">
        <v>33</v>
      </c>
      <c r="C65" s="340"/>
      <c r="D65" s="340"/>
      <c r="E65" s="340"/>
      <c r="F65" s="340"/>
      <c r="G65" s="340"/>
      <c r="H65" s="340"/>
      <c r="I65" s="340"/>
    </row>
    <row r="66" spans="2:15">
      <c r="C66" s="43"/>
      <c r="E66" s="17"/>
      <c r="F66" s="17"/>
      <c r="G66" s="17"/>
      <c r="H66" s="51"/>
      <c r="I66" s="51"/>
    </row>
    <row r="67" spans="2:15" ht="18.95">
      <c r="B67" s="222" t="s">
        <v>34</v>
      </c>
      <c r="C67" s="43"/>
      <c r="E67" s="17"/>
      <c r="F67" s="17"/>
      <c r="G67" s="17"/>
      <c r="H67" s="51"/>
      <c r="I67" s="51"/>
    </row>
    <row r="68" spans="2:15" ht="30" customHeight="1">
      <c r="B68" s="9"/>
      <c r="C68" s="10"/>
      <c r="D68" s="11" t="s">
        <v>9</v>
      </c>
      <c r="E68" s="11" t="s">
        <v>10</v>
      </c>
      <c r="F68" s="11" t="s">
        <v>11</v>
      </c>
      <c r="G68" s="11" t="s">
        <v>12</v>
      </c>
      <c r="H68" s="12" t="s">
        <v>13</v>
      </c>
      <c r="I68" s="12" t="s">
        <v>14</v>
      </c>
      <c r="N68" s="220"/>
    </row>
    <row r="69" spans="2:15">
      <c r="B69" s="341" t="s">
        <v>35</v>
      </c>
      <c r="C69" s="341"/>
      <c r="D69" s="335" t="s">
        <v>16</v>
      </c>
      <c r="E69" s="26">
        <v>40</v>
      </c>
      <c r="F69" s="53">
        <v>53</v>
      </c>
      <c r="G69" s="53">
        <f>G71+G70</f>
        <v>58</v>
      </c>
      <c r="H69" s="53">
        <v>67</v>
      </c>
      <c r="I69" s="180" t="s">
        <v>36</v>
      </c>
      <c r="J69" s="218"/>
      <c r="L69" s="218"/>
      <c r="M69" s="218"/>
      <c r="N69" s="220"/>
    </row>
    <row r="70" spans="2:15" ht="15" customHeight="1">
      <c r="B70" s="28" t="s">
        <v>37</v>
      </c>
      <c r="C70" s="54" t="s">
        <v>38</v>
      </c>
      <c r="D70" s="342"/>
      <c r="E70" s="30">
        <v>24</v>
      </c>
      <c r="F70" s="31">
        <v>33</v>
      </c>
      <c r="G70" s="31">
        <v>35</v>
      </c>
      <c r="H70" s="31">
        <v>41</v>
      </c>
      <c r="I70" s="31">
        <v>62</v>
      </c>
      <c r="J70" s="218"/>
      <c r="L70" s="218"/>
      <c r="M70" s="218"/>
    </row>
    <row r="71" spans="2:15" ht="15" customHeight="1">
      <c r="B71" s="42"/>
      <c r="C71" s="55" t="s">
        <v>39</v>
      </c>
      <c r="D71" s="342"/>
      <c r="E71" s="36">
        <v>16</v>
      </c>
      <c r="F71" s="37">
        <v>20</v>
      </c>
      <c r="G71" s="37">
        <v>23</v>
      </c>
      <c r="H71" s="37">
        <v>26</v>
      </c>
      <c r="I71" s="37">
        <v>34</v>
      </c>
      <c r="J71" s="218"/>
      <c r="L71" s="218"/>
      <c r="M71" s="218"/>
    </row>
    <row r="72" spans="2:15" ht="15" customHeight="1">
      <c r="B72" s="341" t="s">
        <v>40</v>
      </c>
      <c r="C72" s="341"/>
      <c r="D72" s="342"/>
      <c r="E72" s="26">
        <v>35</v>
      </c>
      <c r="F72" s="53">
        <v>35</v>
      </c>
      <c r="G72" s="53">
        <f>G74+G73</f>
        <v>31</v>
      </c>
      <c r="H72" s="53">
        <v>35</v>
      </c>
      <c r="I72" s="53">
        <v>36</v>
      </c>
      <c r="J72" s="218"/>
      <c r="K72" s="218"/>
      <c r="L72" s="218"/>
      <c r="M72" s="218"/>
    </row>
    <row r="73" spans="2:15" ht="15" customHeight="1">
      <c r="B73" s="56" t="s">
        <v>41</v>
      </c>
      <c r="C73" s="54" t="s">
        <v>38</v>
      </c>
      <c r="D73" s="342"/>
      <c r="E73" s="30">
        <v>22</v>
      </c>
      <c r="F73" s="45">
        <v>22</v>
      </c>
      <c r="G73" s="45">
        <v>19</v>
      </c>
      <c r="H73" s="45">
        <v>22</v>
      </c>
      <c r="I73" s="45">
        <v>23</v>
      </c>
      <c r="J73" s="218"/>
      <c r="L73" s="218"/>
      <c r="M73" s="218"/>
    </row>
    <row r="74" spans="2:15" ht="15" customHeight="1">
      <c r="B74" s="42"/>
      <c r="C74" s="55" t="s">
        <v>39</v>
      </c>
      <c r="D74" s="331"/>
      <c r="E74" s="36">
        <v>13</v>
      </c>
      <c r="F74" s="47">
        <v>13</v>
      </c>
      <c r="G74" s="47">
        <v>12</v>
      </c>
      <c r="H74" s="47">
        <v>13</v>
      </c>
      <c r="I74" s="47">
        <v>13</v>
      </c>
      <c r="J74" s="218"/>
      <c r="L74" s="218"/>
      <c r="M74" s="218"/>
    </row>
    <row r="75" spans="2:15" ht="30" customHeight="1">
      <c r="B75" s="328" t="s">
        <v>42</v>
      </c>
      <c r="C75" s="329"/>
      <c r="D75" s="330" t="s">
        <v>43</v>
      </c>
      <c r="E75" s="58" t="s">
        <v>44</v>
      </c>
      <c r="F75" s="58" t="s">
        <v>44</v>
      </c>
      <c r="G75" s="59">
        <v>43</v>
      </c>
      <c r="H75" s="60">
        <v>50</v>
      </c>
      <c r="I75" s="60">
        <v>45.5</v>
      </c>
      <c r="J75" s="218"/>
      <c r="K75" s="218"/>
      <c r="L75" s="218"/>
      <c r="M75" s="218"/>
      <c r="N75" s="223"/>
      <c r="O75" s="216"/>
    </row>
    <row r="76" spans="2:15" ht="30" customHeight="1">
      <c r="B76" s="328" t="s">
        <v>45</v>
      </c>
      <c r="C76" s="329"/>
      <c r="D76" s="331"/>
      <c r="E76" s="58" t="s">
        <v>44</v>
      </c>
      <c r="F76" s="58" t="s">
        <v>44</v>
      </c>
      <c r="G76" s="59">
        <v>21</v>
      </c>
      <c r="H76" s="60">
        <v>31.1</v>
      </c>
      <c r="I76" s="60">
        <v>40.4</v>
      </c>
      <c r="J76" s="223"/>
      <c r="L76" s="218"/>
      <c r="M76" s="218"/>
      <c r="N76" s="223"/>
    </row>
    <row r="77" spans="2:15" ht="19.5" customHeight="1">
      <c r="B77" s="279" t="s">
        <v>28</v>
      </c>
      <c r="C77" s="1"/>
      <c r="D77" s="218"/>
      <c r="L77" s="218"/>
      <c r="M77" s="218"/>
    </row>
    <row r="78" spans="2:15" ht="12.95" customHeight="1">
      <c r="B78" s="149" t="s">
        <v>29</v>
      </c>
      <c r="C78" s="1"/>
      <c r="D78" s="218"/>
      <c r="L78" s="218"/>
      <c r="M78" s="218"/>
    </row>
    <row r="79" spans="2:15">
      <c r="C79" s="1"/>
    </row>
    <row r="80" spans="2:15" ht="18.95">
      <c r="B80" s="222" t="s">
        <v>46</v>
      </c>
      <c r="C80" s="1"/>
    </row>
    <row r="81" spans="2:13" ht="24" customHeight="1">
      <c r="B81" s="343"/>
      <c r="C81" s="344"/>
      <c r="D81" s="11" t="s">
        <v>9</v>
      </c>
      <c r="E81" s="11" t="s">
        <v>10</v>
      </c>
      <c r="F81" s="11" t="s">
        <v>11</v>
      </c>
      <c r="G81" s="11" t="s">
        <v>12</v>
      </c>
      <c r="H81" s="12" t="s">
        <v>13</v>
      </c>
      <c r="I81" s="12" t="s">
        <v>14</v>
      </c>
    </row>
    <row r="82" spans="2:13" ht="30" customHeight="1">
      <c r="B82" s="328" t="s">
        <v>47</v>
      </c>
      <c r="C82" s="329"/>
      <c r="D82" s="335" t="s">
        <v>16</v>
      </c>
      <c r="E82" s="61">
        <v>157</v>
      </c>
      <c r="F82" s="53">
        <v>166</v>
      </c>
      <c r="G82" s="62">
        <v>221</v>
      </c>
      <c r="H82" s="63">
        <v>183</v>
      </c>
      <c r="I82" s="63">
        <v>214</v>
      </c>
      <c r="L82" s="218"/>
      <c r="M82" s="218"/>
    </row>
    <row r="83" spans="2:13" ht="30" customHeight="1">
      <c r="B83" s="328" t="s">
        <v>48</v>
      </c>
      <c r="C83" s="329"/>
      <c r="D83" s="331"/>
      <c r="E83" s="58" t="s">
        <v>49</v>
      </c>
      <c r="F83" s="64">
        <v>178</v>
      </c>
      <c r="G83" s="62">
        <v>225</v>
      </c>
      <c r="H83" s="63">
        <v>179</v>
      </c>
      <c r="I83" s="63">
        <v>236</v>
      </c>
      <c r="J83" s="218"/>
      <c r="K83" s="218"/>
      <c r="L83" s="218"/>
      <c r="M83" s="218"/>
    </row>
    <row r="84" spans="2:13">
      <c r="B84" s="224"/>
      <c r="C84" s="1"/>
      <c r="E84" s="65"/>
      <c r="F84" s="66"/>
      <c r="H84" s="67"/>
      <c r="I84" s="67"/>
    </row>
    <row r="85" spans="2:13" ht="15" customHeight="1">
      <c r="B85" s="69" t="s">
        <v>50</v>
      </c>
      <c r="E85" s="66"/>
      <c r="F85" s="66"/>
      <c r="G85" s="66"/>
      <c r="H85" s="68"/>
      <c r="I85" s="68"/>
    </row>
    <row r="86" spans="2:13" ht="30" customHeight="1">
      <c r="B86" s="343"/>
      <c r="C86" s="344"/>
      <c r="D86" s="11" t="s">
        <v>9</v>
      </c>
      <c r="E86" s="11" t="s">
        <v>10</v>
      </c>
      <c r="F86" s="11" t="s">
        <v>11</v>
      </c>
      <c r="G86" s="11" t="s">
        <v>12</v>
      </c>
      <c r="H86" s="12" t="s">
        <v>13</v>
      </c>
      <c r="I86" s="12" t="s">
        <v>14</v>
      </c>
    </row>
    <row r="87" spans="2:13" ht="30" customHeight="1">
      <c r="B87" s="187" t="s">
        <v>47</v>
      </c>
      <c r="C87" s="70"/>
      <c r="D87" s="335" t="s">
        <v>51</v>
      </c>
      <c r="E87" s="58">
        <v>14.32</v>
      </c>
      <c r="F87" s="58">
        <v>13.85</v>
      </c>
      <c r="G87" s="58">
        <v>13.88</v>
      </c>
      <c r="H87" s="63">
        <v>13.53</v>
      </c>
      <c r="I87" s="63">
        <v>15.74</v>
      </c>
      <c r="J87" s="218"/>
      <c r="K87" s="218"/>
      <c r="L87" s="218"/>
      <c r="M87" s="218"/>
    </row>
    <row r="88" spans="2:13" ht="30" customHeight="1">
      <c r="B88" s="57" t="s">
        <v>52</v>
      </c>
      <c r="C88" s="70"/>
      <c r="D88" s="331"/>
      <c r="E88" s="58" t="s">
        <v>49</v>
      </c>
      <c r="F88" s="58" t="s">
        <v>49</v>
      </c>
      <c r="G88" s="71">
        <v>10.119999999999999</v>
      </c>
      <c r="H88" s="72">
        <v>10.88481518224137</v>
      </c>
      <c r="I88" s="63">
        <v>11.63</v>
      </c>
      <c r="J88" s="218"/>
      <c r="K88" s="218"/>
      <c r="L88" s="218"/>
      <c r="M88" s="218"/>
    </row>
    <row r="89" spans="2:13" ht="15" customHeight="1">
      <c r="B89" s="2"/>
      <c r="E89" s="66"/>
      <c r="F89" s="66"/>
      <c r="G89" s="68"/>
      <c r="H89" s="68"/>
      <c r="I89" s="218"/>
    </row>
    <row r="90" spans="2:13" ht="19.5" customHeight="1">
      <c r="B90" s="225" t="s">
        <v>53</v>
      </c>
      <c r="E90" s="66"/>
      <c r="F90" s="66"/>
      <c r="G90" s="68"/>
      <c r="H90" s="68"/>
    </row>
    <row r="91" spans="2:13" ht="30" customHeight="1">
      <c r="B91" s="9"/>
      <c r="C91" s="73"/>
      <c r="D91" s="11" t="s">
        <v>9</v>
      </c>
      <c r="E91" s="11" t="s">
        <v>10</v>
      </c>
      <c r="F91" s="11" t="s">
        <v>11</v>
      </c>
      <c r="G91" s="11" t="s">
        <v>12</v>
      </c>
      <c r="H91" s="12" t="s">
        <v>13</v>
      </c>
      <c r="I91" s="12" t="s">
        <v>14</v>
      </c>
    </row>
    <row r="92" spans="2:13" ht="15" customHeight="1">
      <c r="B92" s="52" t="s">
        <v>35</v>
      </c>
      <c r="C92" s="280" t="s">
        <v>54</v>
      </c>
      <c r="D92" s="345" t="s">
        <v>55</v>
      </c>
      <c r="E92" s="53">
        <v>1389</v>
      </c>
      <c r="F92" s="53">
        <v>237</v>
      </c>
      <c r="G92" s="53">
        <v>373</v>
      </c>
      <c r="H92" s="53">
        <v>273</v>
      </c>
      <c r="I92" s="53">
        <v>321</v>
      </c>
      <c r="J92" s="218"/>
      <c r="K92" s="218"/>
      <c r="L92" s="218"/>
      <c r="M92" s="218"/>
    </row>
    <row r="93" spans="2:13" ht="41.25" customHeight="1">
      <c r="B93" s="74" t="s">
        <v>37</v>
      </c>
      <c r="C93" s="226" t="s">
        <v>56</v>
      </c>
      <c r="D93" s="346"/>
      <c r="E93" s="58">
        <v>230</v>
      </c>
      <c r="F93" s="53">
        <v>105</v>
      </c>
      <c r="G93" s="53">
        <f>G95+G94</f>
        <v>199</v>
      </c>
      <c r="H93" s="53">
        <v>166</v>
      </c>
      <c r="I93" s="53">
        <v>142</v>
      </c>
      <c r="J93" s="218"/>
      <c r="K93" s="218"/>
      <c r="L93" s="218"/>
      <c r="M93" s="218"/>
    </row>
    <row r="94" spans="2:13" ht="15" customHeight="1">
      <c r="B94" s="28"/>
      <c r="C94" s="54" t="s">
        <v>57</v>
      </c>
      <c r="D94" s="346"/>
      <c r="E94" s="227" t="s">
        <v>58</v>
      </c>
      <c r="F94" s="227" t="s">
        <v>58</v>
      </c>
      <c r="G94" s="31">
        <v>142</v>
      </c>
      <c r="H94" s="31">
        <v>137</v>
      </c>
      <c r="I94" s="31">
        <v>107</v>
      </c>
      <c r="J94" s="218"/>
      <c r="K94" s="218"/>
      <c r="L94" s="218"/>
      <c r="M94" s="218"/>
    </row>
    <row r="95" spans="2:13" ht="15" customHeight="1">
      <c r="B95" s="28"/>
      <c r="C95" s="55" t="s">
        <v>59</v>
      </c>
      <c r="D95" s="347"/>
      <c r="E95" s="78" t="s">
        <v>49</v>
      </c>
      <c r="F95" s="78" t="s">
        <v>49</v>
      </c>
      <c r="G95" s="37">
        <v>57</v>
      </c>
      <c r="H95" s="37">
        <v>29</v>
      </c>
      <c r="I95" s="37">
        <v>35</v>
      </c>
      <c r="J95" s="218"/>
      <c r="K95" s="218"/>
      <c r="L95" s="218"/>
      <c r="M95" s="218"/>
    </row>
    <row r="96" spans="2:13" ht="15" customHeight="1">
      <c r="B96" s="52" t="s">
        <v>60</v>
      </c>
      <c r="C96" s="280" t="s">
        <v>54</v>
      </c>
      <c r="D96" s="345" t="s">
        <v>55</v>
      </c>
      <c r="E96" s="58">
        <v>417</v>
      </c>
      <c r="F96" s="64">
        <v>388</v>
      </c>
      <c r="G96" s="64">
        <v>275</v>
      </c>
      <c r="H96" s="79">
        <v>309</v>
      </c>
      <c r="I96" s="53">
        <v>317</v>
      </c>
      <c r="J96" s="218"/>
      <c r="K96" s="218"/>
      <c r="L96" s="218"/>
      <c r="M96" s="218"/>
    </row>
    <row r="97" spans="1:14" ht="30" customHeight="1">
      <c r="B97" s="80" t="s">
        <v>41</v>
      </c>
      <c r="C97" s="226" t="s">
        <v>56</v>
      </c>
      <c r="D97" s="346"/>
      <c r="E97" s="58">
        <v>260</v>
      </c>
      <c r="F97" s="53">
        <v>257</v>
      </c>
      <c r="G97" s="53">
        <f>G99+G98</f>
        <v>188</v>
      </c>
      <c r="H97" s="53">
        <v>239</v>
      </c>
      <c r="I97" s="53">
        <v>199</v>
      </c>
      <c r="J97" s="218"/>
      <c r="K97" s="218"/>
      <c r="L97" s="218"/>
      <c r="M97" s="218"/>
    </row>
    <row r="98" spans="1:14" ht="15" customHeight="1">
      <c r="B98" s="81"/>
      <c r="C98" s="75" t="s">
        <v>61</v>
      </c>
      <c r="D98" s="346"/>
      <c r="E98" s="76" t="s">
        <v>49</v>
      </c>
      <c r="F98" s="76" t="s">
        <v>49</v>
      </c>
      <c r="G98" s="45">
        <v>115</v>
      </c>
      <c r="H98" s="45">
        <v>170</v>
      </c>
      <c r="I98" s="31">
        <v>127</v>
      </c>
      <c r="J98" s="218"/>
      <c r="K98" s="218"/>
      <c r="L98" s="218"/>
      <c r="M98" s="218"/>
      <c r="N98" s="82"/>
    </row>
    <row r="99" spans="1:14" ht="15" customHeight="1">
      <c r="B99" s="83"/>
      <c r="C99" s="77" t="s">
        <v>62</v>
      </c>
      <c r="D99" s="347"/>
      <c r="E99" s="78" t="s">
        <v>49</v>
      </c>
      <c r="F99" s="78" t="s">
        <v>49</v>
      </c>
      <c r="G99" s="47">
        <v>73</v>
      </c>
      <c r="H99" s="47">
        <v>69</v>
      </c>
      <c r="I99" s="37">
        <v>72</v>
      </c>
      <c r="J99" s="218"/>
      <c r="K99" s="218"/>
      <c r="L99" s="218"/>
      <c r="M99" s="218"/>
    </row>
    <row r="100" spans="1:14">
      <c r="C100" s="1"/>
    </row>
    <row r="101" spans="1:14" ht="19.5" customHeight="1">
      <c r="B101" s="222" t="s">
        <v>63</v>
      </c>
      <c r="C101" s="1"/>
    </row>
    <row r="102" spans="1:14" ht="30" customHeight="1">
      <c r="B102" s="9"/>
      <c r="C102" s="73"/>
      <c r="D102" s="11" t="s">
        <v>9</v>
      </c>
      <c r="E102" s="11" t="s">
        <v>10</v>
      </c>
      <c r="F102" s="11" t="s">
        <v>11</v>
      </c>
      <c r="G102" s="11" t="s">
        <v>12</v>
      </c>
      <c r="H102" s="12" t="s">
        <v>13</v>
      </c>
      <c r="I102" s="12" t="s">
        <v>14</v>
      </c>
    </row>
    <row r="103" spans="1:14" ht="30" customHeight="1">
      <c r="B103" s="348" t="s">
        <v>64</v>
      </c>
      <c r="C103" s="84" t="s">
        <v>65</v>
      </c>
      <c r="D103" s="85" t="s">
        <v>43</v>
      </c>
      <c r="E103" s="71">
        <v>2.58</v>
      </c>
      <c r="F103" s="71">
        <v>2.78</v>
      </c>
      <c r="G103" s="71">
        <v>2.85</v>
      </c>
      <c r="H103" s="71">
        <v>2.89</v>
      </c>
      <c r="I103" s="71">
        <v>2.92</v>
      </c>
      <c r="L103" s="218"/>
      <c r="M103" s="218"/>
      <c r="N103" s="228"/>
    </row>
    <row r="104" spans="1:14" ht="30" customHeight="1">
      <c r="B104" s="349"/>
      <c r="C104" s="86" t="s">
        <v>66</v>
      </c>
      <c r="D104" s="229" t="s">
        <v>16</v>
      </c>
      <c r="E104" s="61">
        <v>274</v>
      </c>
      <c r="F104" s="61">
        <v>263</v>
      </c>
      <c r="G104" s="64">
        <v>266</v>
      </c>
      <c r="H104" s="64">
        <v>269</v>
      </c>
      <c r="I104" s="64">
        <v>277</v>
      </c>
      <c r="L104" s="218"/>
      <c r="M104" s="218"/>
      <c r="N104" s="228"/>
    </row>
    <row r="105" spans="1:14" ht="15" customHeight="1">
      <c r="B105" s="350" t="s">
        <v>67</v>
      </c>
      <c r="C105" s="351"/>
      <c r="D105" s="351"/>
      <c r="E105" s="351"/>
      <c r="F105" s="351"/>
      <c r="G105" s="351"/>
      <c r="H105" s="351"/>
      <c r="I105" s="351"/>
    </row>
    <row r="106" spans="1:14" ht="15" customHeight="1">
      <c r="B106" s="340" t="s">
        <v>68</v>
      </c>
      <c r="C106" s="340"/>
      <c r="D106" s="340"/>
      <c r="E106" s="340"/>
      <c r="F106" s="340"/>
      <c r="G106" s="340"/>
      <c r="H106" s="340"/>
      <c r="I106" s="340"/>
    </row>
    <row r="107" spans="1:14">
      <c r="C107" s="1"/>
    </row>
    <row r="108" spans="1:14" ht="19.5" customHeight="1">
      <c r="B108" s="222" t="s">
        <v>69</v>
      </c>
      <c r="C108" s="1"/>
    </row>
    <row r="109" spans="1:14" ht="30" customHeight="1">
      <c r="A109" s="88"/>
      <c r="B109" s="343"/>
      <c r="C109" s="344"/>
      <c r="D109" s="11" t="s">
        <v>9</v>
      </c>
      <c r="E109" s="11" t="s">
        <v>10</v>
      </c>
      <c r="F109" s="11" t="s">
        <v>11</v>
      </c>
      <c r="G109" s="11" t="s">
        <v>12</v>
      </c>
      <c r="H109" s="12" t="s">
        <v>13</v>
      </c>
      <c r="I109" s="12" t="s">
        <v>14</v>
      </c>
    </row>
    <row r="110" spans="1:14" ht="30" customHeight="1">
      <c r="A110" s="88"/>
      <c r="B110" s="89" t="s">
        <v>70</v>
      </c>
      <c r="C110" s="90" t="s">
        <v>71</v>
      </c>
      <c r="D110" s="330" t="s">
        <v>43</v>
      </c>
      <c r="E110" s="91" t="s">
        <v>44</v>
      </c>
      <c r="F110" s="91" t="s">
        <v>44</v>
      </c>
      <c r="G110" s="92">
        <v>38.4</v>
      </c>
      <c r="H110" s="92">
        <v>41.3</v>
      </c>
      <c r="I110" s="92">
        <v>41.9</v>
      </c>
      <c r="J110" s="218"/>
      <c r="K110" s="218"/>
      <c r="L110" s="218"/>
      <c r="M110" s="218"/>
    </row>
    <row r="111" spans="1:14" ht="30" customHeight="1">
      <c r="A111" s="88"/>
      <c r="B111" s="116"/>
      <c r="C111" s="230" t="s">
        <v>72</v>
      </c>
      <c r="D111" s="354"/>
      <c r="E111" s="93" t="s">
        <v>44</v>
      </c>
      <c r="F111" s="93" t="s">
        <v>44</v>
      </c>
      <c r="G111" s="94">
        <v>16.100000000000001</v>
      </c>
      <c r="H111" s="94">
        <v>16.7</v>
      </c>
      <c r="I111" s="94">
        <v>12.1</v>
      </c>
      <c r="J111" s="218"/>
      <c r="K111" s="218"/>
      <c r="L111" s="218"/>
      <c r="M111" s="218"/>
      <c r="N111" s="223"/>
    </row>
    <row r="112" spans="1:14" ht="30" customHeight="1">
      <c r="A112" s="88"/>
      <c r="B112" s="80"/>
      <c r="C112" s="230" t="s">
        <v>73</v>
      </c>
      <c r="D112" s="336"/>
      <c r="E112" s="93" t="s">
        <v>44</v>
      </c>
      <c r="F112" s="93" t="s">
        <v>44</v>
      </c>
      <c r="G112" s="94">
        <v>25.4</v>
      </c>
      <c r="H112" s="94">
        <v>27.7</v>
      </c>
      <c r="I112" s="94">
        <v>27.1</v>
      </c>
      <c r="J112" s="218"/>
      <c r="K112" s="218"/>
      <c r="L112" s="218"/>
      <c r="M112" s="218"/>
    </row>
    <row r="113" spans="1:14" ht="30" customHeight="1">
      <c r="A113" s="88"/>
      <c r="B113" s="80"/>
      <c r="C113" s="230" t="s">
        <v>74</v>
      </c>
      <c r="D113" s="336"/>
      <c r="E113" s="93" t="s">
        <v>44</v>
      </c>
      <c r="F113" s="93" t="s">
        <v>44</v>
      </c>
      <c r="G113" s="94">
        <v>22</v>
      </c>
      <c r="H113" s="94">
        <v>24.2</v>
      </c>
      <c r="I113" s="94">
        <v>36.5</v>
      </c>
      <c r="J113" s="216"/>
      <c r="K113" s="218"/>
      <c r="L113" s="218"/>
      <c r="M113" s="218"/>
      <c r="N113" s="218"/>
    </row>
    <row r="114" spans="1:14" ht="45" customHeight="1">
      <c r="A114" s="88"/>
      <c r="B114" s="80"/>
      <c r="C114" s="209" t="s">
        <v>75</v>
      </c>
      <c r="D114" s="336"/>
      <c r="E114" s="93" t="s">
        <v>44</v>
      </c>
      <c r="F114" s="93" t="s">
        <v>44</v>
      </c>
      <c r="G114" s="95">
        <v>20.5</v>
      </c>
      <c r="H114" s="95">
        <v>21.2</v>
      </c>
      <c r="I114" s="95">
        <v>22.1</v>
      </c>
      <c r="J114" s="218"/>
      <c r="K114" s="218"/>
      <c r="L114" s="218"/>
      <c r="M114" s="218"/>
    </row>
    <row r="115" spans="1:14" ht="30" customHeight="1">
      <c r="A115" s="88"/>
      <c r="B115" s="96"/>
      <c r="C115" s="97" t="s">
        <v>76</v>
      </c>
      <c r="D115" s="336"/>
      <c r="E115" s="98" t="s">
        <v>44</v>
      </c>
      <c r="F115" s="98" t="s">
        <v>44</v>
      </c>
      <c r="G115" s="99">
        <v>17.5</v>
      </c>
      <c r="H115" s="99">
        <v>18.7</v>
      </c>
      <c r="I115" s="99">
        <v>20.100000000000001</v>
      </c>
      <c r="J115" s="216"/>
      <c r="K115" s="218"/>
      <c r="L115" s="218"/>
      <c r="M115" s="218"/>
    </row>
    <row r="116" spans="1:14" ht="30" customHeight="1">
      <c r="A116" s="88"/>
      <c r="B116" s="231" t="s">
        <v>77</v>
      </c>
      <c r="C116" s="90" t="s">
        <v>71</v>
      </c>
      <c r="D116" s="336"/>
      <c r="E116" s="91" t="s">
        <v>44</v>
      </c>
      <c r="F116" s="91" t="s">
        <v>44</v>
      </c>
      <c r="G116" s="92">
        <v>19.5</v>
      </c>
      <c r="H116" s="92">
        <v>23.4</v>
      </c>
      <c r="I116" s="92">
        <v>24.1</v>
      </c>
      <c r="J116" s="232"/>
      <c r="K116" s="218"/>
      <c r="L116" s="218"/>
      <c r="M116" s="218"/>
    </row>
    <row r="117" spans="1:14" ht="30" customHeight="1">
      <c r="A117" s="88"/>
      <c r="B117" s="42"/>
      <c r="C117" s="97" t="s">
        <v>78</v>
      </c>
      <c r="D117" s="336"/>
      <c r="E117" s="101">
        <v>6</v>
      </c>
      <c r="F117" s="102">
        <v>7.2</v>
      </c>
      <c r="G117" s="94">
        <v>9.1</v>
      </c>
      <c r="H117" s="94">
        <v>10.1</v>
      </c>
      <c r="I117" s="94">
        <v>11.9</v>
      </c>
      <c r="J117" s="221"/>
      <c r="K117" s="218"/>
      <c r="L117" s="218"/>
      <c r="M117" s="218"/>
    </row>
    <row r="118" spans="1:14" ht="30" customHeight="1">
      <c r="A118" s="88"/>
      <c r="B118" s="104" t="s">
        <v>79</v>
      </c>
      <c r="C118" s="233" t="s">
        <v>71</v>
      </c>
      <c r="D118" s="336"/>
      <c r="E118" s="91" t="s">
        <v>44</v>
      </c>
      <c r="F118" s="91" t="s">
        <v>44</v>
      </c>
      <c r="G118" s="92">
        <v>33.6</v>
      </c>
      <c r="H118" s="92">
        <v>42.4</v>
      </c>
      <c r="I118" s="92">
        <v>42.6</v>
      </c>
      <c r="J118" s="218"/>
      <c r="K118" s="218"/>
      <c r="L118" s="218"/>
      <c r="M118" s="218"/>
    </row>
    <row r="119" spans="1:14" ht="30" customHeight="1">
      <c r="A119" s="88"/>
      <c r="B119" s="105"/>
      <c r="C119" s="97" t="s">
        <v>78</v>
      </c>
      <c r="D119" s="337"/>
      <c r="E119" s="98" t="s">
        <v>44</v>
      </c>
      <c r="F119" s="98" t="s">
        <v>44</v>
      </c>
      <c r="G119" s="103">
        <v>8.9</v>
      </c>
      <c r="H119" s="103">
        <v>9.1</v>
      </c>
      <c r="I119" s="103">
        <v>10.5</v>
      </c>
      <c r="J119" s="218"/>
      <c r="K119" s="218"/>
      <c r="L119" s="218"/>
      <c r="M119" s="218"/>
    </row>
    <row r="120" spans="1:14">
      <c r="A120" s="88"/>
      <c r="B120" s="281" t="s">
        <v>80</v>
      </c>
      <c r="C120" s="106"/>
      <c r="D120" s="107"/>
      <c r="E120" s="106"/>
      <c r="K120" s="218"/>
    </row>
    <row r="121" spans="1:14">
      <c r="B121" s="281" t="s">
        <v>81</v>
      </c>
      <c r="C121" s="106"/>
      <c r="D121" s="107"/>
      <c r="E121" s="106"/>
      <c r="K121" s="218"/>
    </row>
    <row r="122" spans="1:14">
      <c r="A122" s="88"/>
      <c r="B122" s="281" t="s">
        <v>82</v>
      </c>
      <c r="C122" s="106"/>
      <c r="D122" s="107"/>
      <c r="E122" s="106"/>
      <c r="K122" s="218"/>
    </row>
    <row r="123" spans="1:14">
      <c r="B123" s="149" t="s">
        <v>83</v>
      </c>
      <c r="C123" s="106"/>
      <c r="D123" s="107"/>
      <c r="E123" s="106"/>
      <c r="K123" s="218"/>
    </row>
    <row r="124" spans="1:14">
      <c r="A124" s="88"/>
      <c r="B124" s="282" t="s">
        <v>84</v>
      </c>
      <c r="C124" s="106"/>
      <c r="D124" s="107"/>
      <c r="E124" s="106"/>
      <c r="L124" s="218"/>
      <c r="M124" s="218"/>
      <c r="N124" s="218"/>
    </row>
    <row r="125" spans="1:14">
      <c r="A125" s="88"/>
      <c r="B125" s="108" t="s">
        <v>85</v>
      </c>
      <c r="C125" s="106"/>
      <c r="D125" s="107"/>
      <c r="E125" s="106"/>
    </row>
    <row r="126" spans="1:14" ht="16.5">
      <c r="A126" s="88"/>
      <c r="B126" s="355"/>
      <c r="C126" s="355"/>
      <c r="D126" s="109"/>
      <c r="E126" s="110"/>
      <c r="F126" s="111"/>
      <c r="G126" s="111"/>
      <c r="H126" s="111"/>
      <c r="K126" s="218"/>
      <c r="N126" s="234"/>
    </row>
    <row r="127" spans="1:14" ht="19.5" customHeight="1">
      <c r="A127" s="88"/>
      <c r="B127" s="235" t="s">
        <v>86</v>
      </c>
      <c r="C127" s="112"/>
      <c r="D127" s="109"/>
      <c r="E127" s="110"/>
      <c r="F127" s="111"/>
      <c r="G127" s="111"/>
      <c r="H127" s="111"/>
    </row>
    <row r="128" spans="1:14" ht="30" customHeight="1">
      <c r="A128" s="88"/>
      <c r="B128" s="9"/>
      <c r="C128" s="10"/>
      <c r="D128" s="11" t="s">
        <v>9</v>
      </c>
      <c r="E128" s="11" t="s">
        <v>10</v>
      </c>
      <c r="F128" s="11" t="s">
        <v>11</v>
      </c>
      <c r="G128" s="11" t="s">
        <v>12</v>
      </c>
      <c r="H128" s="12" t="s">
        <v>13</v>
      </c>
      <c r="I128" s="12" t="s">
        <v>14</v>
      </c>
    </row>
    <row r="129" spans="1:14" ht="15" customHeight="1">
      <c r="A129" s="88"/>
      <c r="B129" s="113" t="s">
        <v>87</v>
      </c>
      <c r="C129" s="114" t="s">
        <v>88</v>
      </c>
      <c r="D129" s="330" t="s">
        <v>43</v>
      </c>
      <c r="E129" s="115">
        <v>41.3</v>
      </c>
      <c r="F129" s="115">
        <v>70.2</v>
      </c>
      <c r="G129" s="115">
        <v>88</v>
      </c>
      <c r="H129" s="115">
        <v>98.2</v>
      </c>
      <c r="I129" s="236">
        <v>101.4</v>
      </c>
      <c r="J129" s="218"/>
      <c r="K129" s="218"/>
      <c r="L129" s="218"/>
      <c r="M129" s="218"/>
      <c r="N129" s="228"/>
    </row>
    <row r="130" spans="1:14" ht="15" customHeight="1">
      <c r="A130" s="88"/>
      <c r="B130" s="116" t="s">
        <v>89</v>
      </c>
      <c r="C130" s="169" t="s">
        <v>90</v>
      </c>
      <c r="D130" s="337"/>
      <c r="E130" s="117">
        <v>100</v>
      </c>
      <c r="F130" s="117">
        <v>94</v>
      </c>
      <c r="G130" s="118">
        <v>100</v>
      </c>
      <c r="H130" s="118">
        <v>94</v>
      </c>
      <c r="I130" s="237">
        <v>97.3</v>
      </c>
      <c r="J130" s="218"/>
      <c r="K130" s="218"/>
      <c r="L130" s="218"/>
      <c r="M130" s="218"/>
      <c r="N130" s="228"/>
    </row>
    <row r="131" spans="1:14" ht="15" customHeight="1">
      <c r="A131" s="88"/>
      <c r="B131" s="119"/>
      <c r="C131" s="114" t="s">
        <v>91</v>
      </c>
      <c r="D131" s="335" t="s">
        <v>92</v>
      </c>
      <c r="E131" s="115">
        <v>41.1</v>
      </c>
      <c r="F131" s="115">
        <v>26.5</v>
      </c>
      <c r="G131" s="121">
        <v>53.9</v>
      </c>
      <c r="H131" s="121">
        <v>59.6</v>
      </c>
      <c r="I131" s="121">
        <v>66.8</v>
      </c>
      <c r="J131" s="218"/>
      <c r="K131" s="218"/>
      <c r="L131" s="218"/>
      <c r="M131" s="218"/>
      <c r="N131" s="228"/>
    </row>
    <row r="132" spans="1:14" ht="15" customHeight="1">
      <c r="A132" s="88"/>
      <c r="B132" s="119"/>
      <c r="C132" s="167" t="s">
        <v>93</v>
      </c>
      <c r="D132" s="337"/>
      <c r="E132" s="122">
        <v>367.4</v>
      </c>
      <c r="F132" s="122">
        <v>354.1</v>
      </c>
      <c r="G132" s="123">
        <v>354.1</v>
      </c>
      <c r="H132" s="123">
        <v>312.8</v>
      </c>
      <c r="I132" s="123">
        <v>386.1</v>
      </c>
      <c r="J132" s="218"/>
      <c r="K132" s="218"/>
      <c r="L132" s="218"/>
      <c r="M132" s="218"/>
      <c r="N132" s="228"/>
    </row>
    <row r="133" spans="1:14" ht="15" customHeight="1">
      <c r="A133" s="88"/>
      <c r="B133" s="89" t="s">
        <v>40</v>
      </c>
      <c r="C133" s="124" t="s">
        <v>94</v>
      </c>
      <c r="D133" s="330" t="s">
        <v>43</v>
      </c>
      <c r="E133" s="120" t="s">
        <v>95</v>
      </c>
      <c r="F133" s="120" t="s">
        <v>95</v>
      </c>
      <c r="G133" s="121">
        <v>79.2</v>
      </c>
      <c r="H133" s="121">
        <v>96.6</v>
      </c>
      <c r="I133" s="121">
        <v>95.7</v>
      </c>
      <c r="J133" s="218"/>
      <c r="K133" s="218"/>
      <c r="L133" s="218"/>
      <c r="M133" s="218"/>
    </row>
    <row r="134" spans="1:14" ht="15" customHeight="1">
      <c r="A134" s="88"/>
      <c r="B134" s="125" t="s">
        <v>41</v>
      </c>
      <c r="C134" s="169" t="s">
        <v>96</v>
      </c>
      <c r="D134" s="337"/>
      <c r="E134" s="126" t="s">
        <v>95</v>
      </c>
      <c r="F134" s="126" t="s">
        <v>95</v>
      </c>
      <c r="G134" s="127">
        <v>98</v>
      </c>
      <c r="H134" s="127">
        <v>97.029702970296995</v>
      </c>
      <c r="I134" s="127">
        <v>93.8</v>
      </c>
      <c r="J134" s="218"/>
      <c r="K134" s="218"/>
      <c r="L134" s="218"/>
      <c r="M134" s="218"/>
    </row>
    <row r="135" spans="1:14" ht="15" customHeight="1">
      <c r="A135" s="88"/>
      <c r="B135" s="283" t="s">
        <v>97</v>
      </c>
      <c r="C135" s="129"/>
      <c r="F135" s="111"/>
      <c r="G135" s="111"/>
      <c r="H135" s="111"/>
    </row>
    <row r="136" spans="1:14" ht="15" customHeight="1">
      <c r="A136" s="88"/>
      <c r="B136" s="108" t="s">
        <v>98</v>
      </c>
      <c r="C136" s="129"/>
      <c r="F136" s="111"/>
      <c r="G136" s="111"/>
      <c r="H136" s="111"/>
    </row>
    <row r="137" spans="1:14" ht="16.5">
      <c r="A137" s="88"/>
      <c r="B137" s="355"/>
      <c r="C137" s="355"/>
      <c r="D137" s="109"/>
      <c r="E137" s="110"/>
      <c r="F137" s="111"/>
      <c r="G137" s="111"/>
      <c r="H137" s="111"/>
    </row>
    <row r="138" spans="1:14" ht="19.5">
      <c r="A138" s="88"/>
      <c r="B138" s="238" t="s">
        <v>99</v>
      </c>
      <c r="C138" s="112"/>
      <c r="D138" s="109"/>
      <c r="E138" s="110"/>
      <c r="F138" s="111"/>
      <c r="G138" s="111"/>
      <c r="H138" s="111"/>
    </row>
    <row r="139" spans="1:14" ht="30" customHeight="1">
      <c r="A139" s="88"/>
      <c r="B139" s="9"/>
      <c r="C139" s="10"/>
      <c r="D139" s="11" t="s">
        <v>9</v>
      </c>
      <c r="E139" s="11" t="s">
        <v>10</v>
      </c>
      <c r="F139" s="11" t="s">
        <v>11</v>
      </c>
      <c r="G139" s="11" t="s">
        <v>12</v>
      </c>
      <c r="H139" s="12" t="s">
        <v>13</v>
      </c>
      <c r="I139" s="12" t="s">
        <v>14</v>
      </c>
    </row>
    <row r="140" spans="1:14" ht="30" customHeight="1">
      <c r="A140" s="88"/>
      <c r="B140" s="130" t="s">
        <v>100</v>
      </c>
      <c r="C140" s="39" t="s">
        <v>101</v>
      </c>
      <c r="D140" s="131" t="s">
        <v>102</v>
      </c>
      <c r="E140" s="132">
        <f>94.8/12</f>
        <v>7.8999999999999995</v>
      </c>
      <c r="F140" s="133">
        <f>102.4/12</f>
        <v>8.5333333333333332</v>
      </c>
      <c r="G140" s="134">
        <v>10.52</v>
      </c>
      <c r="H140" s="134">
        <v>14.66</v>
      </c>
      <c r="I140" s="134">
        <v>17.43</v>
      </c>
      <c r="J140" s="218"/>
      <c r="K140" s="218"/>
      <c r="L140" s="218"/>
      <c r="M140" s="218"/>
    </row>
    <row r="141" spans="1:14" ht="30" customHeight="1">
      <c r="A141" s="88"/>
      <c r="B141" s="135"/>
      <c r="C141" s="136" t="s">
        <v>103</v>
      </c>
      <c r="D141" s="137" t="s">
        <v>92</v>
      </c>
      <c r="E141" s="138">
        <v>12.4</v>
      </c>
      <c r="F141" s="138">
        <v>13.6</v>
      </c>
      <c r="G141" s="139">
        <v>14.3</v>
      </c>
      <c r="H141" s="139">
        <v>14.1</v>
      </c>
      <c r="I141" s="139">
        <v>13.9</v>
      </c>
      <c r="J141" s="218"/>
      <c r="K141" s="218"/>
      <c r="L141" s="218"/>
      <c r="M141" s="218"/>
    </row>
    <row r="142" spans="1:14" ht="30" customHeight="1">
      <c r="A142" s="88"/>
      <c r="B142" s="135"/>
      <c r="C142" s="213" t="s">
        <v>104</v>
      </c>
      <c r="D142" s="140" t="s">
        <v>43</v>
      </c>
      <c r="E142" s="126" t="s">
        <v>95</v>
      </c>
      <c r="F142" s="126" t="s">
        <v>95</v>
      </c>
      <c r="G142" s="141">
        <v>72.900000000000006</v>
      </c>
      <c r="H142" s="141">
        <v>71.95</v>
      </c>
      <c r="I142" s="141">
        <v>69.5</v>
      </c>
      <c r="J142" s="218"/>
      <c r="K142" s="218"/>
      <c r="L142" s="218"/>
      <c r="M142" s="218"/>
    </row>
    <row r="143" spans="1:14" ht="30" customHeight="1">
      <c r="A143" s="88"/>
      <c r="B143" s="142"/>
      <c r="C143" s="39" t="s">
        <v>105</v>
      </c>
      <c r="D143" s="131" t="s">
        <v>16</v>
      </c>
      <c r="E143" s="27">
        <v>3478</v>
      </c>
      <c r="F143" s="143">
        <v>2727</v>
      </c>
      <c r="G143" s="143">
        <v>5280</v>
      </c>
      <c r="H143" s="143">
        <v>5671</v>
      </c>
      <c r="I143" s="143">
        <v>5365</v>
      </c>
      <c r="J143" s="218"/>
      <c r="K143" s="218"/>
      <c r="L143" s="218"/>
      <c r="M143" s="218"/>
    </row>
    <row r="144" spans="1:14" ht="30" customHeight="1">
      <c r="A144" s="88"/>
      <c r="B144" s="130" t="s">
        <v>106</v>
      </c>
      <c r="C144" s="39" t="s">
        <v>107</v>
      </c>
      <c r="D144" s="131" t="s">
        <v>102</v>
      </c>
      <c r="E144" s="144">
        <f>68.0442555555556/12</f>
        <v>5.6703546296296325</v>
      </c>
      <c r="F144" s="145">
        <f>114.042763888889/12</f>
        <v>9.5035636574074172</v>
      </c>
      <c r="G144" s="145">
        <v>12.17</v>
      </c>
      <c r="H144" s="145">
        <v>12.22</v>
      </c>
      <c r="I144" s="145">
        <v>12.11</v>
      </c>
      <c r="J144" s="218"/>
      <c r="K144" s="218"/>
      <c r="L144" s="218"/>
      <c r="M144" s="218"/>
    </row>
    <row r="145" spans="1:14" ht="30" customHeight="1">
      <c r="B145" s="135"/>
      <c r="C145" s="136" t="s">
        <v>108</v>
      </c>
      <c r="D145" s="137" t="s">
        <v>92</v>
      </c>
      <c r="E145" s="146">
        <v>11</v>
      </c>
      <c r="F145" s="147">
        <v>12.7115833333333</v>
      </c>
      <c r="G145" s="148">
        <v>13.3</v>
      </c>
      <c r="H145" s="148">
        <v>13.803446110453439</v>
      </c>
      <c r="I145" s="148">
        <v>14.2</v>
      </c>
      <c r="J145" s="218"/>
      <c r="K145" s="218"/>
      <c r="L145" s="218"/>
      <c r="M145" s="218"/>
    </row>
    <row r="146" spans="1:14" ht="30" customHeight="1">
      <c r="B146" s="135"/>
      <c r="C146" s="213" t="s">
        <v>104</v>
      </c>
      <c r="D146" s="140" t="s">
        <v>43</v>
      </c>
      <c r="E146" s="126" t="s">
        <v>95</v>
      </c>
      <c r="F146" s="126" t="s">
        <v>95</v>
      </c>
      <c r="G146" s="141">
        <v>68.900000000000006</v>
      </c>
      <c r="H146" s="141">
        <v>72.596027058744895</v>
      </c>
      <c r="I146" s="141">
        <v>73.900000000000006</v>
      </c>
      <c r="J146" s="218"/>
      <c r="K146" s="218"/>
      <c r="L146" s="218"/>
      <c r="M146" s="218"/>
    </row>
    <row r="147" spans="1:14" ht="30" customHeight="1">
      <c r="A147" s="88"/>
      <c r="B147" s="142"/>
      <c r="C147" s="39" t="s">
        <v>109</v>
      </c>
      <c r="D147" s="131" t="s">
        <v>16</v>
      </c>
      <c r="E147" s="26">
        <v>6974</v>
      </c>
      <c r="F147" s="143">
        <v>8433</v>
      </c>
      <c r="G147" s="143">
        <v>4396</v>
      </c>
      <c r="H147" s="143">
        <v>4268</v>
      </c>
      <c r="I147" s="143">
        <v>4122</v>
      </c>
      <c r="J147" s="218"/>
      <c r="K147" s="218"/>
      <c r="L147" s="218"/>
      <c r="M147" s="218"/>
    </row>
    <row r="148" spans="1:14" ht="15" customHeight="1">
      <c r="A148" s="88"/>
      <c r="B148" s="284" t="s">
        <v>110</v>
      </c>
      <c r="C148" s="150"/>
      <c r="F148" s="151"/>
      <c r="G148" s="17"/>
      <c r="H148" s="152"/>
      <c r="I148" s="152"/>
    </row>
    <row r="149" spans="1:14" ht="15" customHeight="1">
      <c r="A149" s="88"/>
      <c r="B149" s="153" t="s">
        <v>111</v>
      </c>
      <c r="C149" s="150"/>
      <c r="F149" s="151"/>
      <c r="G149" s="17"/>
      <c r="H149" s="152"/>
      <c r="I149" s="152"/>
    </row>
    <row r="150" spans="1:14" ht="15" customHeight="1">
      <c r="A150" s="88"/>
      <c r="B150" s="284" t="s">
        <v>112</v>
      </c>
      <c r="C150" s="150"/>
      <c r="F150" s="151"/>
      <c r="G150" s="17"/>
      <c r="H150" s="152"/>
      <c r="I150" s="152"/>
    </row>
    <row r="151" spans="1:14" ht="15" customHeight="1">
      <c r="A151" s="88"/>
      <c r="B151" s="153" t="s">
        <v>113</v>
      </c>
      <c r="C151" s="150"/>
      <c r="F151" s="151"/>
      <c r="G151" s="17"/>
      <c r="H151" s="152"/>
      <c r="I151" s="152"/>
    </row>
    <row r="152" spans="1:14" ht="15" customHeight="1">
      <c r="A152" s="88"/>
      <c r="B152" s="284" t="s">
        <v>114</v>
      </c>
      <c r="C152" s="150"/>
      <c r="D152" s="154"/>
      <c r="E152" s="150"/>
      <c r="F152" s="151"/>
      <c r="G152" s="17"/>
      <c r="H152" s="152"/>
      <c r="I152" s="152"/>
    </row>
    <row r="153" spans="1:14" ht="15" customHeight="1">
      <c r="A153" s="88"/>
      <c r="B153" s="153" t="s">
        <v>115</v>
      </c>
      <c r="C153" s="150"/>
      <c r="D153" s="154"/>
      <c r="E153" s="150"/>
      <c r="F153" s="151"/>
      <c r="G153" s="17"/>
      <c r="H153" s="152"/>
      <c r="I153" s="152"/>
    </row>
    <row r="154" spans="1:14" ht="16.5">
      <c r="B154" s="355"/>
      <c r="C154" s="355"/>
      <c r="D154" s="109"/>
      <c r="G154" s="110"/>
      <c r="H154" s="111"/>
      <c r="I154" s="111"/>
    </row>
    <row r="155" spans="1:14" ht="19.5" customHeight="1">
      <c r="B155" s="235" t="s">
        <v>116</v>
      </c>
      <c r="C155" s="112"/>
      <c r="D155" s="109"/>
      <c r="G155" s="110"/>
      <c r="H155" s="111"/>
      <c r="I155" s="111"/>
    </row>
    <row r="156" spans="1:14" ht="30" customHeight="1">
      <c r="B156" s="9"/>
      <c r="C156" s="10"/>
      <c r="D156" s="11" t="s">
        <v>9</v>
      </c>
      <c r="E156" s="11" t="s">
        <v>10</v>
      </c>
      <c r="F156" s="11" t="s">
        <v>11</v>
      </c>
      <c r="G156" s="11" t="s">
        <v>12</v>
      </c>
      <c r="H156" s="12" t="s">
        <v>13</v>
      </c>
      <c r="I156" s="12" t="s">
        <v>14</v>
      </c>
    </row>
    <row r="157" spans="1:14" ht="30" customHeight="1">
      <c r="B157" s="239" t="s">
        <v>117</v>
      </c>
      <c r="C157" s="214" t="s">
        <v>118</v>
      </c>
      <c r="D157" s="356" t="s">
        <v>16</v>
      </c>
      <c r="E157" s="155">
        <v>241</v>
      </c>
      <c r="F157" s="155">
        <v>243</v>
      </c>
      <c r="G157" s="155">
        <v>322</v>
      </c>
      <c r="H157" s="155">
        <v>236</v>
      </c>
      <c r="I157" s="155">
        <v>243</v>
      </c>
      <c r="J157" s="218"/>
      <c r="K157" s="240"/>
      <c r="L157" s="218"/>
      <c r="M157" s="218"/>
    </row>
    <row r="158" spans="1:14" ht="30" customHeight="1">
      <c r="B158" s="156"/>
      <c r="C158" s="241" t="s">
        <v>119</v>
      </c>
      <c r="D158" s="342"/>
      <c r="E158" s="158" t="s">
        <v>95</v>
      </c>
      <c r="F158" s="158" t="s">
        <v>95</v>
      </c>
      <c r="G158" s="159">
        <v>34</v>
      </c>
      <c r="H158" s="159">
        <v>51</v>
      </c>
      <c r="I158" s="159">
        <v>78</v>
      </c>
      <c r="J158" s="218"/>
      <c r="K158" s="218"/>
      <c r="L158" s="218"/>
      <c r="M158" s="218"/>
    </row>
    <row r="159" spans="1:14" ht="30" customHeight="1">
      <c r="B159" s="41"/>
      <c r="C159" s="242" t="s">
        <v>120</v>
      </c>
      <c r="D159" s="342"/>
      <c r="E159" s="160" t="s">
        <v>95</v>
      </c>
      <c r="F159" s="160" t="s">
        <v>95</v>
      </c>
      <c r="G159" s="161">
        <v>18</v>
      </c>
      <c r="H159" s="161">
        <v>27</v>
      </c>
      <c r="I159" s="161">
        <v>31</v>
      </c>
      <c r="J159" s="218"/>
      <c r="K159" s="218"/>
      <c r="L159" s="218"/>
      <c r="M159" s="218"/>
    </row>
    <row r="160" spans="1:14" ht="30" customHeight="1">
      <c r="B160" s="156"/>
      <c r="C160" s="241" t="s">
        <v>121</v>
      </c>
      <c r="D160" s="342"/>
      <c r="E160" s="158" t="s">
        <v>95</v>
      </c>
      <c r="F160" s="158" t="s">
        <v>95</v>
      </c>
      <c r="G160" s="162">
        <v>201</v>
      </c>
      <c r="H160" s="162">
        <v>114</v>
      </c>
      <c r="I160" s="162">
        <v>74</v>
      </c>
      <c r="J160" s="218"/>
      <c r="K160" s="218"/>
      <c r="L160" s="218"/>
      <c r="M160" s="218"/>
      <c r="N160" s="218"/>
    </row>
    <row r="161" spans="2:14" ht="30" customHeight="1">
      <c r="B161" s="100"/>
      <c r="C161" s="157" t="s">
        <v>122</v>
      </c>
      <c r="D161" s="342"/>
      <c r="E161" s="243" t="s">
        <v>58</v>
      </c>
      <c r="F161" s="162" t="s">
        <v>95</v>
      </c>
      <c r="G161" s="162">
        <v>69</v>
      </c>
      <c r="H161" s="162">
        <v>44</v>
      </c>
      <c r="I161" s="162">
        <v>60</v>
      </c>
      <c r="J161" s="218"/>
      <c r="K161" s="218"/>
      <c r="L161" s="218"/>
      <c r="M161" s="218"/>
      <c r="N161" s="218"/>
    </row>
    <row r="162" spans="2:14" ht="30" customHeight="1">
      <c r="B162" s="100"/>
      <c r="C162" s="84" t="s">
        <v>123</v>
      </c>
      <c r="D162" s="85" t="s">
        <v>43</v>
      </c>
      <c r="E162" s="163" t="s">
        <v>95</v>
      </c>
      <c r="F162" s="163" t="s">
        <v>95</v>
      </c>
      <c r="G162" s="164">
        <v>27</v>
      </c>
      <c r="H162" s="165">
        <v>30</v>
      </c>
      <c r="I162" s="165">
        <v>37.4</v>
      </c>
      <c r="J162" s="218"/>
      <c r="K162" s="218"/>
      <c r="L162" s="218"/>
      <c r="M162" s="218"/>
    </row>
    <row r="163" spans="2:14" ht="30" customHeight="1">
      <c r="B163" s="100"/>
      <c r="C163" s="244" t="s">
        <v>124</v>
      </c>
      <c r="D163" s="357" t="s">
        <v>125</v>
      </c>
      <c r="E163" s="245" t="s">
        <v>58</v>
      </c>
      <c r="F163" s="245" t="s">
        <v>58</v>
      </c>
      <c r="G163" s="246">
        <v>32.700000000000003</v>
      </c>
      <c r="H163" s="247">
        <v>40</v>
      </c>
      <c r="I163" s="248" t="s">
        <v>58</v>
      </c>
      <c r="J163" s="218"/>
      <c r="K163" s="218"/>
      <c r="L163" s="218"/>
      <c r="M163" s="218"/>
      <c r="N163" s="218"/>
    </row>
    <row r="164" spans="2:14" ht="15" customHeight="1">
      <c r="B164" s="135"/>
      <c r="C164" s="249" t="s">
        <v>126</v>
      </c>
      <c r="D164" s="358"/>
      <c r="E164" s="250" t="s">
        <v>58</v>
      </c>
      <c r="F164" s="250" t="s">
        <v>58</v>
      </c>
      <c r="G164" s="251">
        <v>33.270000000000003</v>
      </c>
      <c r="H164" s="251">
        <v>42.1</v>
      </c>
      <c r="I164" s="252" t="s">
        <v>58</v>
      </c>
      <c r="J164" s="218"/>
      <c r="K164" s="218"/>
      <c r="L164" s="218"/>
      <c r="M164" s="218"/>
    </row>
    <row r="165" spans="2:14" ht="15" customHeight="1">
      <c r="B165" s="100"/>
      <c r="C165" s="249" t="s">
        <v>127</v>
      </c>
      <c r="D165" s="358"/>
      <c r="E165" s="253" t="s">
        <v>58</v>
      </c>
      <c r="F165" s="253" t="s">
        <v>58</v>
      </c>
      <c r="G165" s="254">
        <v>31.15</v>
      </c>
      <c r="H165" s="254">
        <v>35.1</v>
      </c>
      <c r="I165" s="255" t="s">
        <v>58</v>
      </c>
      <c r="J165" s="218"/>
      <c r="K165" s="218"/>
      <c r="L165" s="218"/>
      <c r="M165" s="218"/>
    </row>
    <row r="166" spans="2:14" ht="30">
      <c r="B166" s="100"/>
      <c r="C166" s="256" t="s">
        <v>128</v>
      </c>
      <c r="D166" s="346"/>
      <c r="E166" s="163" t="s">
        <v>95</v>
      </c>
      <c r="F166" s="163" t="s">
        <v>95</v>
      </c>
      <c r="G166" s="163" t="s">
        <v>95</v>
      </c>
      <c r="H166" s="163" t="s">
        <v>95</v>
      </c>
      <c r="I166" s="257">
        <v>101.80733944954129</v>
      </c>
      <c r="J166" s="218"/>
      <c r="K166" s="216"/>
      <c r="L166" s="218"/>
      <c r="M166" s="218"/>
    </row>
    <row r="167" spans="2:14" ht="15" customHeight="1">
      <c r="B167" s="100"/>
      <c r="C167" s="258" t="s">
        <v>129</v>
      </c>
      <c r="D167" s="359"/>
      <c r="E167" s="252" t="s">
        <v>58</v>
      </c>
      <c r="F167" s="252" t="s">
        <v>58</v>
      </c>
      <c r="G167" s="252" t="s">
        <v>58</v>
      </c>
      <c r="H167" s="252" t="s">
        <v>58</v>
      </c>
      <c r="I167" s="259">
        <v>93.743589743589737</v>
      </c>
      <c r="J167" s="218"/>
      <c r="K167" s="216"/>
      <c r="L167" s="218"/>
      <c r="M167" s="218"/>
    </row>
    <row r="168" spans="2:14" ht="15" customHeight="1">
      <c r="B168" s="100"/>
      <c r="C168" s="258" t="s">
        <v>130</v>
      </c>
      <c r="D168" s="359"/>
      <c r="E168" s="255" t="s">
        <v>58</v>
      </c>
      <c r="F168" s="255" t="s">
        <v>58</v>
      </c>
      <c r="G168" s="255" t="s">
        <v>58</v>
      </c>
      <c r="H168" s="255" t="s">
        <v>58</v>
      </c>
      <c r="I168" s="260">
        <v>122.09677419354838</v>
      </c>
      <c r="J168" s="218"/>
      <c r="K168" s="218"/>
      <c r="L168" s="218"/>
      <c r="M168" s="218"/>
    </row>
    <row r="169" spans="2:14" ht="30">
      <c r="B169" s="100"/>
      <c r="C169" s="261" t="s">
        <v>131</v>
      </c>
      <c r="D169" s="346"/>
      <c r="E169" s="163" t="s">
        <v>95</v>
      </c>
      <c r="F169" s="163" t="s">
        <v>95</v>
      </c>
      <c r="G169" s="163" t="s">
        <v>95</v>
      </c>
      <c r="H169" s="163" t="s">
        <v>95</v>
      </c>
      <c r="I169" s="262">
        <v>25.134831460674157</v>
      </c>
      <c r="J169" s="218"/>
      <c r="K169" s="216"/>
      <c r="L169" s="218"/>
      <c r="M169" s="218"/>
    </row>
    <row r="170" spans="2:14" ht="15" customHeight="1">
      <c r="B170" s="100"/>
      <c r="C170" s="258" t="s">
        <v>129</v>
      </c>
      <c r="D170" s="346"/>
      <c r="E170" s="252" t="s">
        <v>58</v>
      </c>
      <c r="F170" s="252" t="s">
        <v>58</v>
      </c>
      <c r="G170" s="252" t="s">
        <v>58</v>
      </c>
      <c r="H170" s="252" t="s">
        <v>58</v>
      </c>
      <c r="I170" s="259">
        <v>27.366666666666667</v>
      </c>
      <c r="J170" s="218"/>
      <c r="K170" s="216"/>
      <c r="L170" s="218"/>
      <c r="M170" s="218"/>
    </row>
    <row r="171" spans="2:14" ht="15" customHeight="1">
      <c r="B171" s="100"/>
      <c r="C171" s="258" t="s">
        <v>130</v>
      </c>
      <c r="D171" s="347"/>
      <c r="E171" s="255" t="s">
        <v>58</v>
      </c>
      <c r="F171" s="255" t="s">
        <v>58</v>
      </c>
      <c r="G171" s="255" t="s">
        <v>58</v>
      </c>
      <c r="H171" s="255" t="s">
        <v>58</v>
      </c>
      <c r="I171" s="260">
        <v>20.517241379310345</v>
      </c>
      <c r="J171" s="218"/>
      <c r="K171" s="218"/>
      <c r="L171" s="218"/>
      <c r="M171" s="218"/>
    </row>
    <row r="172" spans="2:14" ht="30" customHeight="1">
      <c r="B172" s="41"/>
      <c r="C172" s="263" t="s">
        <v>132</v>
      </c>
      <c r="D172" s="360" t="s">
        <v>43</v>
      </c>
      <c r="E172" s="246">
        <v>82.5</v>
      </c>
      <c r="F172" s="246">
        <v>79.3</v>
      </c>
      <c r="G172" s="246">
        <v>89.45</v>
      </c>
      <c r="H172" s="247">
        <v>83.1</v>
      </c>
      <c r="I172" s="247">
        <v>76.400000000000006</v>
      </c>
      <c r="J172" s="218"/>
      <c r="K172" s="218"/>
      <c r="L172" s="218"/>
      <c r="M172" s="218"/>
    </row>
    <row r="173" spans="2:14" ht="15" customHeight="1">
      <c r="B173" s="41"/>
      <c r="C173" s="264" t="s">
        <v>129</v>
      </c>
      <c r="D173" s="358"/>
      <c r="E173" s="251">
        <v>89.3</v>
      </c>
      <c r="F173" s="251">
        <v>78.8</v>
      </c>
      <c r="G173" s="251">
        <v>89.34</v>
      </c>
      <c r="H173" s="251">
        <v>90.3</v>
      </c>
      <c r="I173" s="251">
        <v>72.599999999999994</v>
      </c>
      <c r="J173" s="218"/>
      <c r="K173" s="218"/>
      <c r="L173" s="218"/>
      <c r="M173" s="218"/>
    </row>
    <row r="174" spans="2:14" ht="15" customHeight="1">
      <c r="B174" s="41"/>
      <c r="C174" s="264" t="s">
        <v>130</v>
      </c>
      <c r="D174" s="358"/>
      <c r="E174" s="254">
        <v>69.2</v>
      </c>
      <c r="F174" s="254">
        <v>80.599999999999994</v>
      </c>
      <c r="G174" s="254">
        <v>89.77</v>
      </c>
      <c r="H174" s="254">
        <v>66</v>
      </c>
      <c r="I174" s="254">
        <v>85.4</v>
      </c>
      <c r="J174" s="218"/>
      <c r="K174" s="218"/>
      <c r="L174" s="218"/>
      <c r="M174" s="218"/>
    </row>
    <row r="175" spans="2:14" ht="30" customHeight="1">
      <c r="B175" s="41"/>
      <c r="C175" s="265" t="s">
        <v>133</v>
      </c>
      <c r="D175" s="361"/>
      <c r="E175" s="246">
        <v>91.6</v>
      </c>
      <c r="F175" s="246">
        <v>84.4</v>
      </c>
      <c r="G175" s="246">
        <v>92.9</v>
      </c>
      <c r="H175" s="247">
        <v>95.6</v>
      </c>
      <c r="I175" s="247">
        <v>90.4</v>
      </c>
      <c r="J175" s="218"/>
      <c r="K175" s="218"/>
      <c r="L175" s="218"/>
      <c r="M175" s="218"/>
    </row>
    <row r="176" spans="2:14" ht="27" customHeight="1">
      <c r="B176" s="130" t="s">
        <v>134</v>
      </c>
      <c r="C176" s="213" t="s">
        <v>135</v>
      </c>
      <c r="D176" s="171" t="s">
        <v>16</v>
      </c>
      <c r="E176" s="163">
        <v>281</v>
      </c>
      <c r="F176" s="172">
        <v>158</v>
      </c>
      <c r="G176" s="172">
        <v>139</v>
      </c>
      <c r="H176" s="173">
        <v>177</v>
      </c>
      <c r="I176" s="173">
        <v>236</v>
      </c>
      <c r="J176" s="218"/>
      <c r="K176" s="218"/>
      <c r="L176" s="218"/>
      <c r="M176" s="218"/>
    </row>
    <row r="177" spans="2:13" ht="30" customHeight="1">
      <c r="B177" s="135"/>
      <c r="C177" s="215" t="s">
        <v>136</v>
      </c>
      <c r="D177" s="362" t="s">
        <v>43</v>
      </c>
      <c r="E177" s="166">
        <v>88.7931034482759</v>
      </c>
      <c r="F177" s="166">
        <v>81.5</v>
      </c>
      <c r="G177" s="166">
        <v>80.900000000000006</v>
      </c>
      <c r="H177" s="166">
        <v>88.297872340425499</v>
      </c>
      <c r="I177" s="166">
        <v>89.5</v>
      </c>
      <c r="J177" s="218"/>
      <c r="K177" s="218"/>
      <c r="L177" s="218"/>
      <c r="M177" s="218"/>
    </row>
    <row r="178" spans="2:13" ht="15" customHeight="1">
      <c r="B178" s="41"/>
      <c r="C178" s="167" t="s">
        <v>137</v>
      </c>
      <c r="D178" s="342"/>
      <c r="E178" s="168">
        <v>90.960451977401107</v>
      </c>
      <c r="F178" s="168">
        <v>83</v>
      </c>
      <c r="G178" s="168">
        <v>89.1</v>
      </c>
      <c r="H178" s="168">
        <v>83.673469387755105</v>
      </c>
      <c r="I178" s="168">
        <v>93.7</v>
      </c>
      <c r="J178" s="218"/>
      <c r="K178" s="218"/>
      <c r="L178" s="218"/>
      <c r="M178" s="218"/>
    </row>
    <row r="179" spans="2:13" ht="15" customHeight="1">
      <c r="B179" s="41"/>
      <c r="C179" s="167" t="s">
        <v>138</v>
      </c>
      <c r="D179" s="342"/>
      <c r="E179" s="170">
        <v>86.549707602339197</v>
      </c>
      <c r="F179" s="170">
        <v>80.599999999999994</v>
      </c>
      <c r="G179" s="170">
        <v>71.3</v>
      </c>
      <c r="H179" s="170">
        <v>93.3333333333333</v>
      </c>
      <c r="I179" s="170">
        <v>85.2</v>
      </c>
      <c r="J179" s="218"/>
      <c r="K179" s="218"/>
      <c r="L179" s="218"/>
      <c r="M179" s="218"/>
    </row>
    <row r="180" spans="2:13" ht="30" customHeight="1">
      <c r="B180" s="174"/>
      <c r="C180" s="213" t="s">
        <v>139</v>
      </c>
      <c r="D180" s="331"/>
      <c r="E180" s="175">
        <v>93</v>
      </c>
      <c r="F180" s="163">
        <v>87.1</v>
      </c>
      <c r="G180" s="163">
        <v>86.8</v>
      </c>
      <c r="H180" s="175">
        <v>93.442622950819697</v>
      </c>
      <c r="I180" s="175">
        <v>93.6</v>
      </c>
      <c r="J180" s="218"/>
      <c r="K180" s="218"/>
      <c r="L180" s="218"/>
      <c r="M180" s="218"/>
    </row>
    <row r="181" spans="2:13" s="176" customFormat="1">
      <c r="B181" s="352" t="s">
        <v>140</v>
      </c>
      <c r="C181" s="353"/>
      <c r="D181" s="353"/>
      <c r="E181" s="353"/>
      <c r="F181" s="353"/>
      <c r="G181" s="353"/>
      <c r="H181" s="353"/>
    </row>
    <row r="182" spans="2:13" s="176" customFormat="1" ht="30" customHeight="1">
      <c r="B182" s="366" t="s">
        <v>141</v>
      </c>
      <c r="C182" s="366"/>
      <c r="D182" s="366"/>
      <c r="E182" s="366"/>
      <c r="F182" s="366"/>
      <c r="G182" s="366"/>
      <c r="H182" s="366"/>
      <c r="I182" s="366"/>
    </row>
    <row r="183" spans="2:13" s="176" customFormat="1">
      <c r="B183" s="367" t="s">
        <v>142</v>
      </c>
      <c r="C183" s="366"/>
      <c r="D183" s="366"/>
      <c r="E183" s="366"/>
      <c r="F183" s="366"/>
      <c r="G183" s="366"/>
      <c r="H183" s="366"/>
    </row>
    <row r="184" spans="2:13" s="176" customFormat="1">
      <c r="B184" s="366" t="s">
        <v>143</v>
      </c>
      <c r="C184" s="366"/>
      <c r="D184" s="366"/>
      <c r="E184" s="366"/>
      <c r="F184" s="366"/>
      <c r="G184" s="366"/>
      <c r="H184" s="366"/>
      <c r="I184" s="366"/>
    </row>
    <row r="185" spans="2:13">
      <c r="B185" s="177"/>
      <c r="C185" s="1"/>
      <c r="D185" s="88"/>
      <c r="F185" s="177"/>
      <c r="G185" s="66"/>
      <c r="H185" s="66"/>
      <c r="I185" s="177"/>
    </row>
    <row r="186" spans="2:13" ht="19.5" customHeight="1">
      <c r="B186" s="266" t="s">
        <v>144</v>
      </c>
      <c r="C186" s="1"/>
      <c r="D186" s="88"/>
      <c r="F186" s="177"/>
      <c r="G186" s="66"/>
      <c r="H186" s="66"/>
      <c r="I186" s="177"/>
    </row>
    <row r="187" spans="2:13" ht="30" customHeight="1">
      <c r="B187" s="9"/>
      <c r="C187" s="73"/>
      <c r="D187" s="11" t="s">
        <v>9</v>
      </c>
      <c r="E187" s="11" t="s">
        <v>10</v>
      </c>
      <c r="F187" s="11" t="s">
        <v>11</v>
      </c>
      <c r="G187" s="11" t="s">
        <v>12</v>
      </c>
      <c r="H187" s="12" t="s">
        <v>13</v>
      </c>
      <c r="I187" s="12" t="s">
        <v>14</v>
      </c>
      <c r="J187" s="178"/>
      <c r="K187" s="178"/>
      <c r="L187" s="178"/>
      <c r="M187" s="178"/>
    </row>
    <row r="188" spans="2:13" ht="30" customHeight="1">
      <c r="B188" s="13" t="s">
        <v>145</v>
      </c>
      <c r="C188" s="179"/>
      <c r="D188" s="87" t="s">
        <v>146</v>
      </c>
      <c r="E188" s="62" t="s">
        <v>95</v>
      </c>
      <c r="F188" s="180">
        <v>9652126</v>
      </c>
      <c r="G188" s="27">
        <v>10410683</v>
      </c>
      <c r="H188" s="27">
        <v>10459502</v>
      </c>
      <c r="I188" s="27">
        <v>10056995</v>
      </c>
      <c r="J188" s="218"/>
      <c r="K188" s="218"/>
      <c r="L188" s="218"/>
      <c r="M188" s="218"/>
    </row>
    <row r="189" spans="2:13" ht="18" customHeight="1">
      <c r="B189" s="181"/>
      <c r="C189" s="88"/>
      <c r="D189" s="88"/>
      <c r="E189" s="177"/>
      <c r="F189" s="66"/>
      <c r="G189" s="66"/>
      <c r="H189" s="177"/>
      <c r="I189" s="218"/>
    </row>
    <row r="190" spans="2:13" ht="19.5" customHeight="1">
      <c r="B190" s="267" t="s">
        <v>147</v>
      </c>
      <c r="C190" s="88"/>
      <c r="D190" s="88"/>
      <c r="E190" s="177"/>
      <c r="F190" s="66"/>
      <c r="G190" s="66"/>
      <c r="H190" s="177"/>
    </row>
    <row r="191" spans="2:13" ht="30" customHeight="1">
      <c r="B191" s="343"/>
      <c r="C191" s="344"/>
      <c r="D191" s="11" t="s">
        <v>9</v>
      </c>
      <c r="E191" s="11" t="s">
        <v>10</v>
      </c>
      <c r="F191" s="11" t="s">
        <v>11</v>
      </c>
      <c r="G191" s="11" t="s">
        <v>12</v>
      </c>
      <c r="H191" s="12" t="s">
        <v>13</v>
      </c>
      <c r="I191" s="12" t="s">
        <v>14</v>
      </c>
      <c r="J191" s="178"/>
      <c r="K191" s="178"/>
      <c r="L191" s="178"/>
      <c r="M191" s="178"/>
    </row>
    <row r="192" spans="2:13" ht="30" customHeight="1">
      <c r="B192" s="130" t="s">
        <v>148</v>
      </c>
      <c r="C192" s="182" t="s">
        <v>149</v>
      </c>
      <c r="D192" s="330" t="s">
        <v>43</v>
      </c>
      <c r="E192" s="163" t="s">
        <v>95</v>
      </c>
      <c r="F192" s="183">
        <v>70.7</v>
      </c>
      <c r="G192" s="184">
        <v>77.099999999999994</v>
      </c>
      <c r="H192" s="184">
        <v>71.400000000000006</v>
      </c>
      <c r="I192" s="184">
        <v>74.599999999999994</v>
      </c>
      <c r="J192" s="218"/>
      <c r="K192" s="218"/>
      <c r="L192" s="218"/>
      <c r="M192" s="218"/>
    </row>
    <row r="193" spans="2:16" ht="30" customHeight="1">
      <c r="B193" s="135"/>
      <c r="C193" s="185" t="s">
        <v>150</v>
      </c>
      <c r="D193" s="336"/>
      <c r="E193" s="163" t="s">
        <v>95</v>
      </c>
      <c r="F193" s="183">
        <v>70.5</v>
      </c>
      <c r="G193" s="184">
        <v>76.400000000000006</v>
      </c>
      <c r="H193" s="184">
        <v>70.400000000000006</v>
      </c>
      <c r="I193" s="184">
        <v>74.7</v>
      </c>
      <c r="J193" s="218"/>
      <c r="K193" s="218"/>
      <c r="L193" s="218"/>
      <c r="M193" s="218"/>
    </row>
    <row r="194" spans="2:16" ht="30" customHeight="1">
      <c r="B194" s="174"/>
      <c r="C194" s="185" t="s">
        <v>151</v>
      </c>
      <c r="D194" s="337"/>
      <c r="E194" s="163" t="s">
        <v>95</v>
      </c>
      <c r="F194" s="183">
        <v>64.3</v>
      </c>
      <c r="G194" s="184">
        <v>72</v>
      </c>
      <c r="H194" s="184">
        <v>70.599999999999994</v>
      </c>
      <c r="I194" s="184">
        <v>63.4</v>
      </c>
      <c r="J194" s="218"/>
      <c r="K194" s="218"/>
      <c r="L194" s="218"/>
      <c r="M194" s="218"/>
    </row>
    <row r="195" spans="2:16" ht="15" customHeight="1">
      <c r="C195" s="1"/>
      <c r="I195" s="218"/>
    </row>
    <row r="196" spans="2:16" ht="19.5" customHeight="1">
      <c r="B196" s="222" t="s">
        <v>152</v>
      </c>
      <c r="C196" s="1"/>
      <c r="H196" s="186"/>
    </row>
    <row r="197" spans="2:16" ht="30" customHeight="1">
      <c r="B197" s="9" t="s">
        <v>153</v>
      </c>
      <c r="C197" s="73"/>
      <c r="D197" s="11" t="s">
        <v>9</v>
      </c>
      <c r="E197" s="11" t="s">
        <v>10</v>
      </c>
      <c r="F197" s="11" t="s">
        <v>11</v>
      </c>
      <c r="G197" s="11" t="s">
        <v>12</v>
      </c>
      <c r="H197" s="12" t="s">
        <v>13</v>
      </c>
      <c r="I197" s="12" t="s">
        <v>14</v>
      </c>
    </row>
    <row r="198" spans="2:16" ht="30" customHeight="1">
      <c r="B198" s="187" t="s">
        <v>154</v>
      </c>
      <c r="C198" s="188" t="s">
        <v>155</v>
      </c>
      <c r="D198" s="189" t="s">
        <v>16</v>
      </c>
      <c r="E198" s="58" t="s">
        <v>49</v>
      </c>
      <c r="F198" s="190">
        <v>4636</v>
      </c>
      <c r="G198" s="53">
        <v>4571</v>
      </c>
      <c r="H198" s="53">
        <v>4453</v>
      </c>
      <c r="I198" s="268">
        <v>4390</v>
      </c>
      <c r="J198" s="218"/>
      <c r="K198" s="240"/>
      <c r="L198" s="218"/>
      <c r="M198" s="218"/>
      <c r="N198" s="232"/>
    </row>
    <row r="199" spans="2:16" ht="30" customHeight="1">
      <c r="B199" s="42"/>
      <c r="C199" s="191" t="s">
        <v>156</v>
      </c>
      <c r="D199" s="192" t="s">
        <v>43</v>
      </c>
      <c r="E199" s="58" t="s">
        <v>49</v>
      </c>
      <c r="F199" s="190">
        <v>69</v>
      </c>
      <c r="G199" s="53">
        <v>68</v>
      </c>
      <c r="H199" s="53">
        <v>68</v>
      </c>
      <c r="I199" s="268">
        <v>67</v>
      </c>
      <c r="J199" s="218"/>
      <c r="K199" s="240"/>
      <c r="L199" s="218"/>
      <c r="M199" s="218"/>
    </row>
    <row r="200" spans="2:16" ht="15" customHeight="1">
      <c r="B200" s="388" t="s">
        <v>157</v>
      </c>
      <c r="C200" s="389"/>
      <c r="D200" s="193"/>
      <c r="E200" s="108"/>
      <c r="F200" s="108"/>
      <c r="G200" s="108"/>
      <c r="H200" s="66"/>
      <c r="I200" s="218"/>
      <c r="K200" s="218"/>
    </row>
    <row r="201" spans="2:16" ht="15" customHeight="1">
      <c r="B201" s="128" t="s">
        <v>158</v>
      </c>
      <c r="C201" s="194"/>
      <c r="D201" s="193"/>
      <c r="E201" s="108"/>
      <c r="F201" s="108"/>
      <c r="G201" s="108"/>
      <c r="H201" s="66"/>
      <c r="I201" s="66"/>
    </row>
    <row r="202" spans="2:16" ht="14.45" customHeight="1">
      <c r="B202" s="195"/>
      <c r="C202" s="196"/>
      <c r="D202" s="197"/>
      <c r="E202" s="196"/>
      <c r="F202" s="196"/>
      <c r="G202" s="196"/>
      <c r="H202" s="196"/>
      <c r="I202" s="196"/>
    </row>
    <row r="203" spans="2:16" ht="19.5" customHeight="1">
      <c r="B203" s="222" t="s">
        <v>159</v>
      </c>
      <c r="C203" s="196"/>
      <c r="D203" s="197"/>
      <c r="E203" s="196"/>
      <c r="F203" s="196"/>
      <c r="G203" s="196"/>
      <c r="H203" s="196"/>
      <c r="I203" s="196"/>
    </row>
    <row r="204" spans="2:16" ht="30" customHeight="1">
      <c r="B204" s="343"/>
      <c r="C204" s="344"/>
      <c r="D204" s="11" t="s">
        <v>9</v>
      </c>
      <c r="E204" s="11" t="s">
        <v>10</v>
      </c>
      <c r="F204" s="11" t="s">
        <v>11</v>
      </c>
      <c r="G204" s="11" t="s">
        <v>12</v>
      </c>
      <c r="H204" s="12" t="s">
        <v>13</v>
      </c>
      <c r="I204" s="12" t="s">
        <v>14</v>
      </c>
    </row>
    <row r="205" spans="2:16" ht="30" customHeight="1">
      <c r="B205" s="363" t="s">
        <v>160</v>
      </c>
      <c r="C205" s="269" t="s">
        <v>161</v>
      </c>
      <c r="D205" s="335" t="s">
        <v>162</v>
      </c>
      <c r="E205" s="198">
        <v>868867</v>
      </c>
      <c r="F205" s="199">
        <v>881923</v>
      </c>
      <c r="G205" s="200">
        <v>925752</v>
      </c>
      <c r="H205" s="180">
        <v>997332</v>
      </c>
      <c r="I205" s="180">
        <v>1010676</v>
      </c>
      <c r="J205" s="218"/>
      <c r="K205" s="218"/>
      <c r="L205" s="270"/>
      <c r="M205" s="270"/>
      <c r="N205" s="271"/>
      <c r="O205" s="111"/>
      <c r="P205" s="272"/>
    </row>
    <row r="206" spans="2:16" ht="30" customHeight="1">
      <c r="B206" s="364"/>
      <c r="C206" s="273" t="s">
        <v>163</v>
      </c>
      <c r="D206" s="342"/>
      <c r="E206" s="198">
        <v>405399</v>
      </c>
      <c r="F206" s="199">
        <v>420547</v>
      </c>
      <c r="G206" s="180">
        <v>466758</v>
      </c>
      <c r="H206" s="180">
        <v>495654</v>
      </c>
      <c r="I206" s="180">
        <v>507080</v>
      </c>
      <c r="J206" s="218"/>
      <c r="K206" s="218"/>
      <c r="L206" s="270"/>
      <c r="M206" s="270"/>
    </row>
    <row r="207" spans="2:16" ht="60" customHeight="1">
      <c r="B207" s="364"/>
      <c r="C207" s="273" t="s">
        <v>164</v>
      </c>
      <c r="D207" s="331"/>
      <c r="E207" s="198">
        <v>227191</v>
      </c>
      <c r="F207" s="199">
        <v>230325</v>
      </c>
      <c r="G207" s="201">
        <v>261625</v>
      </c>
      <c r="H207" s="201">
        <v>283753</v>
      </c>
      <c r="I207" s="201">
        <v>300114</v>
      </c>
      <c r="J207" s="240"/>
      <c r="K207" s="218"/>
      <c r="L207" s="270"/>
      <c r="M207" s="270"/>
    </row>
    <row r="208" spans="2:16" ht="45" customHeight="1">
      <c r="B208" s="365"/>
      <c r="C208" s="39" t="s">
        <v>165</v>
      </c>
      <c r="D208" s="189" t="s">
        <v>43</v>
      </c>
      <c r="E208" s="202">
        <v>3</v>
      </c>
      <c r="F208" s="175">
        <v>3</v>
      </c>
      <c r="G208" s="202">
        <v>2.75</v>
      </c>
      <c r="H208" s="202">
        <v>2.76</v>
      </c>
      <c r="I208" s="202">
        <v>2.7</v>
      </c>
      <c r="J208" s="218"/>
      <c r="K208" s="218"/>
      <c r="L208" s="270"/>
      <c r="M208" s="270"/>
    </row>
    <row r="209" spans="2:13" ht="15" customHeight="1">
      <c r="B209" s="274"/>
      <c r="C209" s="66"/>
      <c r="E209" s="66"/>
      <c r="F209" s="66"/>
      <c r="G209" s="66"/>
      <c r="H209" s="66"/>
    </row>
    <row r="210" spans="2:13">
      <c r="B210" s="66"/>
      <c r="C210" s="66"/>
      <c r="E210" s="66"/>
      <c r="F210" s="66"/>
      <c r="G210" s="66"/>
      <c r="H210" s="66"/>
    </row>
    <row r="211" spans="2:13" ht="19.5" customHeight="1">
      <c r="B211" s="225" t="s">
        <v>166</v>
      </c>
      <c r="C211" s="66"/>
      <c r="E211" s="66"/>
      <c r="F211" s="66"/>
      <c r="G211" s="66"/>
      <c r="H211" s="66"/>
    </row>
    <row r="212" spans="2:13" ht="30" customHeight="1">
      <c r="B212" s="343"/>
      <c r="C212" s="344"/>
      <c r="D212" s="11" t="s">
        <v>9</v>
      </c>
      <c r="E212" s="11" t="s">
        <v>10</v>
      </c>
      <c r="F212" s="11" t="s">
        <v>11</v>
      </c>
      <c r="G212" s="11" t="s">
        <v>12</v>
      </c>
      <c r="H212" s="12" t="s">
        <v>13</v>
      </c>
      <c r="I212" s="12" t="s">
        <v>14</v>
      </c>
    </row>
    <row r="213" spans="2:13" ht="30" customHeight="1">
      <c r="B213" s="275" t="s">
        <v>167</v>
      </c>
      <c r="C213" s="84" t="s">
        <v>168</v>
      </c>
      <c r="D213" s="204" t="s">
        <v>102</v>
      </c>
      <c r="E213" s="163" t="s">
        <v>95</v>
      </c>
      <c r="F213" s="163" t="s">
        <v>95</v>
      </c>
      <c r="G213" s="62">
        <v>12.4</v>
      </c>
      <c r="H213" s="62">
        <v>16.600000000000001</v>
      </c>
      <c r="I213" s="276">
        <v>20.7</v>
      </c>
      <c r="J213" s="218"/>
      <c r="L213" s="218"/>
      <c r="M213" s="218"/>
    </row>
    <row r="214" spans="2:13" ht="30" customHeight="1">
      <c r="B214" s="203" t="s">
        <v>169</v>
      </c>
      <c r="C214" s="84" t="s">
        <v>168</v>
      </c>
      <c r="D214" s="204" t="s">
        <v>102</v>
      </c>
      <c r="E214" s="163" t="s">
        <v>95</v>
      </c>
      <c r="F214" s="163" t="s">
        <v>95</v>
      </c>
      <c r="G214" s="62">
        <v>15.5</v>
      </c>
      <c r="H214" s="62">
        <v>19.8</v>
      </c>
      <c r="I214" s="276">
        <v>12</v>
      </c>
      <c r="J214" s="218"/>
      <c r="L214" s="218"/>
      <c r="M214" s="218"/>
    </row>
    <row r="215" spans="2:13" ht="30" customHeight="1">
      <c r="B215" s="205"/>
      <c r="C215" s="206" t="s">
        <v>170</v>
      </c>
      <c r="D215" s="207" t="s">
        <v>146</v>
      </c>
      <c r="E215" s="245" t="s">
        <v>58</v>
      </c>
      <c r="F215" s="245" t="s">
        <v>58</v>
      </c>
      <c r="G215" s="180">
        <v>103437</v>
      </c>
      <c r="H215" s="180">
        <v>80997</v>
      </c>
      <c r="I215" s="180">
        <v>43932</v>
      </c>
      <c r="J215" s="218"/>
      <c r="L215" s="218"/>
      <c r="M215" s="218"/>
    </row>
    <row r="216" spans="2:13">
      <c r="B216" s="50"/>
      <c r="C216" s="1"/>
      <c r="E216" s="66"/>
      <c r="F216" s="66"/>
      <c r="G216" s="66"/>
      <c r="H216" s="66"/>
    </row>
  </sheetData>
  <sheetProtection algorithmName="SHA-512" hashValue="4LqvVs0dLWTC0rj5XqwVFVVarsH7IyxVWA2yd/TLgjB+23Tyl2bH7SGN2JeHfw2MgpxoArf/+DmOxy/0C9lcAg==" saltValue="7Ww7DHkYuiWpo3VDLWhodA==" spinCount="100000" sheet="1" objects="1" scenarios="1"/>
  <mergeCells count="52">
    <mergeCell ref="B204:C204"/>
    <mergeCell ref="B205:B208"/>
    <mergeCell ref="D205:D207"/>
    <mergeCell ref="B212:C212"/>
    <mergeCell ref="B182:I182"/>
    <mergeCell ref="B183:H183"/>
    <mergeCell ref="B184:I184"/>
    <mergeCell ref="B191:C191"/>
    <mergeCell ref="D192:D194"/>
    <mergeCell ref="B200:C200"/>
    <mergeCell ref="B181:H181"/>
    <mergeCell ref="D110:D119"/>
    <mergeCell ref="B126:C126"/>
    <mergeCell ref="D129:D130"/>
    <mergeCell ref="D131:D132"/>
    <mergeCell ref="D133:D134"/>
    <mergeCell ref="B137:C137"/>
    <mergeCell ref="B154:C154"/>
    <mergeCell ref="D157:D161"/>
    <mergeCell ref="D163:D171"/>
    <mergeCell ref="D172:D175"/>
    <mergeCell ref="D177:D180"/>
    <mergeCell ref="D69:D74"/>
    <mergeCell ref="B72:C72"/>
    <mergeCell ref="B109:C109"/>
    <mergeCell ref="B81:C81"/>
    <mergeCell ref="B82:C82"/>
    <mergeCell ref="D82:D83"/>
    <mergeCell ref="B83:C83"/>
    <mergeCell ref="B86:C86"/>
    <mergeCell ref="D87:D88"/>
    <mergeCell ref="D92:D95"/>
    <mergeCell ref="D96:D99"/>
    <mergeCell ref="B103:B104"/>
    <mergeCell ref="B105:I105"/>
    <mergeCell ref="B106:I106"/>
    <mergeCell ref="B7:H7"/>
    <mergeCell ref="B4:H4"/>
    <mergeCell ref="B5:I5"/>
    <mergeCell ref="B6:H6"/>
    <mergeCell ref="B75:C75"/>
    <mergeCell ref="D75:D76"/>
    <mergeCell ref="B76:C76"/>
    <mergeCell ref="B9:I9"/>
    <mergeCell ref="B10:H10"/>
    <mergeCell ref="B13:C13"/>
    <mergeCell ref="D15:D37"/>
    <mergeCell ref="B41:C41"/>
    <mergeCell ref="D41:D63"/>
    <mergeCell ref="B64:I64"/>
    <mergeCell ref="B65:I65"/>
    <mergeCell ref="B69:C69"/>
  </mergeCells>
  <phoneticPr fontId="3"/>
  <pageMargins left="0.23622047244094491" right="0.23622047244094491" top="0.74803149606299213" bottom="0.74803149606299213" header="0.31496062992125984" footer="0.31496062992125984"/>
  <pageSetup paperSize="8" fitToHeight="0" orientation="landscape" r:id="rId1"/>
  <headerFooter>
    <oddFooter>&amp;C_x000D_&amp;1#&amp;"Aptos"&amp;10&amp;KFF0000 INTERNAL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8B94E-E1FF-4D72-98A8-BBA20B0BDFBE}">
  <sheetPr>
    <pageSetUpPr fitToPage="1"/>
  </sheetPr>
  <dimension ref="A1:P84"/>
  <sheetViews>
    <sheetView zoomScaleNormal="100" workbookViewId="0">
      <selection activeCell="B11" sqref="B11"/>
    </sheetView>
  </sheetViews>
  <sheetFormatPr defaultColWidth="7.75" defaultRowHeight="15" customHeight="1"/>
  <cols>
    <col min="1" max="1" width="3.375" style="285" customWidth="1"/>
    <col min="2" max="2" width="55.75" style="285" customWidth="1"/>
    <col min="3" max="6" width="12.75" style="285" customWidth="1"/>
    <col min="7" max="7" width="12.375" style="285" customWidth="1"/>
    <col min="8" max="8" width="14.375" style="285" customWidth="1"/>
    <col min="9" max="9" width="10.375" style="285" customWidth="1"/>
    <col min="10" max="12" width="8.25" style="285" bestFit="1" customWidth="1"/>
    <col min="13" max="13" width="8.25" style="285" customWidth="1"/>
    <col min="14" max="16384" width="7.75" style="285"/>
  </cols>
  <sheetData>
    <row r="1" spans="2:16" ht="12" customHeight="1"/>
    <row r="2" spans="2:16" ht="27" customHeight="1">
      <c r="B2" s="286" t="s">
        <v>171</v>
      </c>
      <c r="F2" s="287"/>
      <c r="G2" s="288"/>
      <c r="H2" s="277" t="s">
        <v>172</v>
      </c>
    </row>
    <row r="3" spans="2:16" ht="15" customHeight="1">
      <c r="B3" s="289"/>
      <c r="G3" s="290"/>
      <c r="H3" s="277" t="s">
        <v>173</v>
      </c>
    </row>
    <row r="4" spans="2:16" ht="15" customHeight="1">
      <c r="B4" s="387" t="s">
        <v>174</v>
      </c>
      <c r="C4" s="387"/>
      <c r="D4" s="387"/>
      <c r="E4" s="387"/>
      <c r="F4" s="387"/>
    </row>
    <row r="5" spans="2:16" ht="15" customHeight="1">
      <c r="B5" s="387" t="s">
        <v>4</v>
      </c>
      <c r="C5" s="387"/>
      <c r="D5" s="387"/>
      <c r="E5" s="387"/>
      <c r="F5" s="387"/>
      <c r="G5" s="387"/>
    </row>
    <row r="6" spans="2:16" ht="15" customHeight="1">
      <c r="B6" s="387" t="s">
        <v>175</v>
      </c>
      <c r="C6" s="387"/>
      <c r="D6" s="387"/>
      <c r="E6" s="387"/>
      <c r="F6" s="387"/>
    </row>
    <row r="7" spans="2:16" ht="15" customHeight="1">
      <c r="B7" s="387" t="s">
        <v>6</v>
      </c>
      <c r="C7" s="387"/>
      <c r="D7" s="387"/>
      <c r="E7" s="387"/>
      <c r="F7" s="387"/>
    </row>
    <row r="8" spans="2:16" ht="15" customHeight="1">
      <c r="B8" s="387" t="s">
        <v>176</v>
      </c>
      <c r="C8" s="387"/>
      <c r="D8" s="387"/>
      <c r="E8" s="387"/>
      <c r="F8" s="387"/>
    </row>
    <row r="9" spans="2:16" ht="15" customHeight="1">
      <c r="B9" s="387" t="s">
        <v>177</v>
      </c>
      <c r="C9" s="387"/>
      <c r="D9" s="387"/>
      <c r="E9" s="387"/>
      <c r="F9" s="387"/>
      <c r="G9" s="387"/>
    </row>
    <row r="10" spans="2:16" ht="15" customHeight="1">
      <c r="B10" s="318" t="s">
        <v>178</v>
      </c>
      <c r="C10" s="319"/>
      <c r="D10" s="320"/>
      <c r="E10" s="321"/>
      <c r="F10" s="321"/>
      <c r="G10" s="321"/>
      <c r="H10" s="322"/>
      <c r="I10" s="323"/>
      <c r="J10" s="324"/>
      <c r="O10" s="323"/>
    </row>
    <row r="11" spans="2:16" s="321" customFormat="1" ht="15" customHeight="1">
      <c r="B11" s="318" t="s">
        <v>179</v>
      </c>
      <c r="C11" s="319"/>
      <c r="D11" s="320"/>
      <c r="H11" s="325"/>
      <c r="I11" s="320"/>
      <c r="J11" s="326"/>
      <c r="P11" s="320"/>
    </row>
    <row r="12" spans="2:16"/>
    <row r="13" spans="2:16" ht="19.5" customHeight="1">
      <c r="B13" s="385" t="s">
        <v>180</v>
      </c>
      <c r="C13" s="385"/>
      <c r="D13" s="385"/>
      <c r="E13" s="385"/>
      <c r="F13" s="385"/>
      <c r="G13" s="385"/>
      <c r="H13" s="385"/>
    </row>
    <row r="14" spans="2:16" ht="12" customHeight="1">
      <c r="B14" s="386" t="s">
        <v>181</v>
      </c>
      <c r="C14" s="386"/>
      <c r="D14" s="386"/>
      <c r="E14" s="386"/>
      <c r="F14" s="386"/>
    </row>
    <row r="15" spans="2:16" ht="12" customHeight="1">
      <c r="B15" s="387" t="s">
        <v>182</v>
      </c>
      <c r="C15" s="387"/>
      <c r="D15" s="387"/>
      <c r="E15" s="387"/>
      <c r="F15" s="387"/>
    </row>
    <row r="16" spans="2:16" ht="12" customHeight="1">
      <c r="B16" s="387" t="s">
        <v>183</v>
      </c>
      <c r="C16" s="387"/>
      <c r="D16" s="387"/>
      <c r="E16" s="387"/>
      <c r="F16" s="387"/>
    </row>
    <row r="17" spans="1:7" ht="12" customHeight="1">
      <c r="B17" s="387" t="s">
        <v>184</v>
      </c>
      <c r="C17" s="387"/>
      <c r="D17" s="387"/>
      <c r="E17" s="387"/>
      <c r="F17" s="387"/>
    </row>
    <row r="18" spans="1:7" ht="12" customHeight="1">
      <c r="A18" s="293"/>
      <c r="B18" s="386" t="s">
        <v>185</v>
      </c>
      <c r="C18" s="386"/>
      <c r="D18" s="386"/>
      <c r="E18" s="386"/>
      <c r="F18" s="386"/>
    </row>
    <row r="19" spans="1:7" ht="12" customHeight="1">
      <c r="B19" s="386" t="s">
        <v>186</v>
      </c>
      <c r="C19" s="386"/>
      <c r="D19" s="386"/>
      <c r="E19" s="386"/>
      <c r="F19" s="386"/>
    </row>
    <row r="20" spans="1:7" ht="12" customHeight="1">
      <c r="B20" s="387" t="s">
        <v>187</v>
      </c>
      <c r="C20" s="387"/>
      <c r="D20" s="387"/>
      <c r="E20" s="387"/>
      <c r="F20" s="387"/>
    </row>
    <row r="21" spans="1:7" ht="9.9499999999999993" customHeight="1">
      <c r="B21" s="291"/>
      <c r="C21" s="291"/>
      <c r="D21" s="291"/>
      <c r="E21" s="291"/>
      <c r="F21" s="291"/>
    </row>
    <row r="22" spans="1:7" ht="12" customHeight="1">
      <c r="B22" s="378" t="s">
        <v>188</v>
      </c>
      <c r="C22" s="378"/>
      <c r="D22" s="378"/>
      <c r="E22" s="378"/>
      <c r="F22" s="378"/>
    </row>
    <row r="23" spans="1:7" ht="12" customHeight="1">
      <c r="B23" s="378" t="s">
        <v>189</v>
      </c>
      <c r="C23" s="378"/>
      <c r="D23" s="378"/>
      <c r="E23" s="378"/>
      <c r="F23" s="378"/>
    </row>
    <row r="24" spans="1:7" ht="12" customHeight="1">
      <c r="B24" s="378" t="s">
        <v>190</v>
      </c>
      <c r="C24" s="378"/>
      <c r="D24" s="378"/>
      <c r="E24" s="378"/>
      <c r="F24" s="378"/>
    </row>
    <row r="25" spans="1:7" ht="12" customHeight="1">
      <c r="B25" s="378" t="s">
        <v>191</v>
      </c>
      <c r="C25" s="378"/>
      <c r="D25" s="378"/>
      <c r="E25" s="378"/>
      <c r="F25" s="378"/>
    </row>
    <row r="26" spans="1:7" ht="12" customHeight="1">
      <c r="B26" s="281" t="s">
        <v>192</v>
      </c>
      <c r="C26" s="294"/>
      <c r="D26" s="294"/>
      <c r="E26" s="294"/>
      <c r="F26" s="294"/>
    </row>
    <row r="27" spans="1:7" ht="12" customHeight="1">
      <c r="B27" s="377" t="s">
        <v>193</v>
      </c>
      <c r="C27" s="377"/>
      <c r="D27" s="377"/>
      <c r="E27" s="377"/>
      <c r="F27" s="377"/>
    </row>
    <row r="28" spans="1:7" ht="12" customHeight="1">
      <c r="B28" s="378" t="s">
        <v>194</v>
      </c>
      <c r="C28" s="378"/>
      <c r="D28" s="378"/>
      <c r="E28" s="378"/>
      <c r="F28" s="378"/>
    </row>
    <row r="29" spans="1:7" ht="12.95" customHeight="1">
      <c r="B29" s="291"/>
      <c r="C29" s="291"/>
      <c r="D29" s="291"/>
      <c r="E29" s="291"/>
      <c r="F29" s="291"/>
    </row>
    <row r="30" spans="1:7" ht="19.5" customHeight="1">
      <c r="B30" s="295" t="s">
        <v>195</v>
      </c>
      <c r="C30" s="291"/>
      <c r="D30" s="291"/>
      <c r="E30" s="291"/>
      <c r="F30" s="291"/>
    </row>
    <row r="31" spans="1:7" ht="30" customHeight="1">
      <c r="B31" s="296" t="s">
        <v>196</v>
      </c>
      <c r="C31" s="379" t="s">
        <v>197</v>
      </c>
      <c r="D31" s="380"/>
      <c r="E31" s="381"/>
      <c r="F31" s="382" t="s">
        <v>198</v>
      </c>
      <c r="G31" s="383"/>
    </row>
    <row r="32" spans="1:7" ht="30" customHeight="1">
      <c r="B32" s="297" t="s">
        <v>199</v>
      </c>
      <c r="C32" s="372" t="s">
        <v>200</v>
      </c>
      <c r="D32" s="373"/>
      <c r="E32" s="374"/>
      <c r="F32" s="384">
        <v>2009</v>
      </c>
      <c r="G32" s="375"/>
    </row>
    <row r="33" spans="1:7" ht="30" customHeight="1">
      <c r="B33" s="297" t="s">
        <v>201</v>
      </c>
      <c r="C33" s="372" t="s">
        <v>200</v>
      </c>
      <c r="D33" s="373"/>
      <c r="E33" s="374"/>
      <c r="F33" s="375">
        <v>2011</v>
      </c>
      <c r="G33" s="375"/>
    </row>
    <row r="34" spans="1:7" ht="30" customHeight="1">
      <c r="B34" s="297" t="s">
        <v>202</v>
      </c>
      <c r="C34" s="372" t="s">
        <v>203</v>
      </c>
      <c r="D34" s="373"/>
      <c r="E34" s="374"/>
      <c r="F34" s="375">
        <v>2015</v>
      </c>
      <c r="G34" s="375"/>
    </row>
    <row r="35" spans="1:7" ht="30" customHeight="1">
      <c r="B35" s="297" t="s">
        <v>204</v>
      </c>
      <c r="C35" s="390" t="s">
        <v>205</v>
      </c>
      <c r="D35" s="391"/>
      <c r="E35" s="392"/>
      <c r="F35" s="375">
        <v>2020</v>
      </c>
      <c r="G35" s="375"/>
    </row>
    <row r="36" spans="1:7" ht="15" customHeight="1">
      <c r="B36" s="298" t="s">
        <v>206</v>
      </c>
      <c r="C36" s="390" t="s">
        <v>205</v>
      </c>
      <c r="D36" s="391"/>
      <c r="E36" s="392"/>
      <c r="F36" s="375">
        <v>2020</v>
      </c>
      <c r="G36" s="375"/>
    </row>
    <row r="37" spans="1:7" ht="15" customHeight="1">
      <c r="B37" s="297" t="s">
        <v>207</v>
      </c>
      <c r="C37" s="390" t="s">
        <v>205</v>
      </c>
      <c r="D37" s="391"/>
      <c r="E37" s="392"/>
      <c r="F37" s="375">
        <v>2021</v>
      </c>
      <c r="G37" s="375"/>
    </row>
    <row r="38" spans="1:7" ht="15" customHeight="1">
      <c r="B38" s="299" t="s">
        <v>208</v>
      </c>
      <c r="C38" s="292"/>
      <c r="D38" s="292"/>
      <c r="E38" s="291"/>
      <c r="F38" s="291"/>
    </row>
    <row r="39" spans="1:7" ht="15" customHeight="1">
      <c r="B39" s="299" t="s">
        <v>209</v>
      </c>
      <c r="C39" s="292"/>
      <c r="D39" s="292"/>
      <c r="E39" s="291"/>
      <c r="F39" s="291"/>
    </row>
    <row r="40" spans="1:7" ht="12.95" customHeight="1">
      <c r="B40" s="291"/>
      <c r="C40" s="291"/>
      <c r="D40" s="291"/>
      <c r="E40" s="291"/>
      <c r="F40" s="291"/>
    </row>
    <row r="41" spans="1:7" ht="19.5" customHeight="1">
      <c r="B41" s="300" t="s">
        <v>210</v>
      </c>
      <c r="C41" s="301"/>
      <c r="D41" s="301"/>
      <c r="E41" s="301"/>
      <c r="F41" s="301"/>
    </row>
    <row r="42" spans="1:7" ht="30" customHeight="1">
      <c r="B42" s="302"/>
      <c r="C42" s="303" t="s">
        <v>211</v>
      </c>
      <c r="D42" s="303" t="s">
        <v>212</v>
      </c>
      <c r="E42" s="303" t="s">
        <v>213</v>
      </c>
      <c r="F42" s="304" t="s">
        <v>214</v>
      </c>
      <c r="G42" s="304" t="s">
        <v>215</v>
      </c>
    </row>
    <row r="43" spans="1:7" ht="15" customHeight="1">
      <c r="B43" s="305" t="s">
        <v>216</v>
      </c>
      <c r="C43" s="306" t="s">
        <v>217</v>
      </c>
      <c r="D43" s="306" t="s">
        <v>217</v>
      </c>
      <c r="E43" s="306" t="s">
        <v>217</v>
      </c>
      <c r="F43" s="245" t="s">
        <v>217</v>
      </c>
      <c r="G43" s="245" t="s">
        <v>218</v>
      </c>
    </row>
    <row r="44" spans="1:7" ht="15" customHeight="1">
      <c r="A44" s="293"/>
      <c r="B44" s="307" t="s">
        <v>219</v>
      </c>
      <c r="C44" s="306" t="s">
        <v>217</v>
      </c>
      <c r="D44" s="306" t="s">
        <v>217</v>
      </c>
      <c r="E44" s="306" t="s">
        <v>217</v>
      </c>
      <c r="F44" s="245" t="s">
        <v>217</v>
      </c>
      <c r="G44" s="245" t="s">
        <v>218</v>
      </c>
    </row>
    <row r="45" spans="1:7" ht="15" customHeight="1">
      <c r="B45" s="307" t="s">
        <v>220</v>
      </c>
      <c r="C45" s="306" t="s">
        <v>217</v>
      </c>
      <c r="D45" s="306" t="s">
        <v>217</v>
      </c>
      <c r="E45" s="306" t="s">
        <v>217</v>
      </c>
      <c r="F45" s="245" t="s">
        <v>217</v>
      </c>
      <c r="G45" s="245" t="s">
        <v>218</v>
      </c>
    </row>
    <row r="46" spans="1:7" ht="15" customHeight="1">
      <c r="B46" s="307" t="s">
        <v>221</v>
      </c>
      <c r="C46" s="306" t="s">
        <v>217</v>
      </c>
      <c r="D46" s="306" t="s">
        <v>217</v>
      </c>
      <c r="E46" s="306" t="s">
        <v>217</v>
      </c>
      <c r="F46" s="245" t="s">
        <v>217</v>
      </c>
      <c r="G46" s="245" t="s">
        <v>218</v>
      </c>
    </row>
    <row r="47" spans="1:7" ht="15" customHeight="1">
      <c r="B47" s="297" t="s">
        <v>222</v>
      </c>
      <c r="C47" s="245" t="s">
        <v>217</v>
      </c>
      <c r="D47" s="245" t="s">
        <v>217</v>
      </c>
      <c r="E47" s="245" t="s">
        <v>217</v>
      </c>
      <c r="F47" s="245" t="s">
        <v>217</v>
      </c>
      <c r="G47" s="245" t="s">
        <v>218</v>
      </c>
    </row>
    <row r="48" spans="1:7" ht="15" customHeight="1">
      <c r="B48" s="307" t="s">
        <v>223</v>
      </c>
      <c r="C48" s="306" t="s">
        <v>217</v>
      </c>
      <c r="D48" s="306" t="s">
        <v>217</v>
      </c>
      <c r="E48" s="306" t="s">
        <v>217</v>
      </c>
      <c r="F48" s="245" t="s">
        <v>217</v>
      </c>
      <c r="G48" s="245" t="s">
        <v>218</v>
      </c>
    </row>
    <row r="49" spans="2:7" ht="15" customHeight="1">
      <c r="B49" s="376" t="s">
        <v>224</v>
      </c>
      <c r="C49" s="368"/>
      <c r="D49" s="368"/>
      <c r="E49" s="368"/>
      <c r="F49" s="368"/>
    </row>
    <row r="50" spans="2:7" ht="15" customHeight="1">
      <c r="B50" s="369" t="s">
        <v>225</v>
      </c>
      <c r="C50" s="369"/>
      <c r="D50" s="369"/>
      <c r="E50" s="369"/>
      <c r="F50" s="369"/>
    </row>
    <row r="51" spans="2:7" ht="15" customHeight="1">
      <c r="B51" s="299" t="s">
        <v>226</v>
      </c>
    </row>
    <row r="52" spans="2:7" ht="15" customHeight="1">
      <c r="B52" s="279" t="s">
        <v>227</v>
      </c>
    </row>
    <row r="54" spans="2:7" ht="19.5" customHeight="1">
      <c r="B54" s="300" t="s">
        <v>228</v>
      </c>
      <c r="C54" s="309"/>
      <c r="D54" s="301"/>
      <c r="E54" s="301"/>
      <c r="F54" s="301"/>
    </row>
    <row r="55" spans="2:7" ht="30" customHeight="1">
      <c r="B55" s="302"/>
      <c r="C55" s="303" t="s">
        <v>211</v>
      </c>
      <c r="D55" s="303" t="s">
        <v>212</v>
      </c>
      <c r="E55" s="303" t="s">
        <v>213</v>
      </c>
      <c r="F55" s="304" t="s">
        <v>214</v>
      </c>
      <c r="G55" s="304" t="s">
        <v>215</v>
      </c>
    </row>
    <row r="56" spans="2:7" ht="15" customHeight="1">
      <c r="B56" s="305" t="s">
        <v>216</v>
      </c>
      <c r="C56" s="310">
        <v>27</v>
      </c>
      <c r="D56" s="310">
        <v>31</v>
      </c>
      <c r="E56" s="310">
        <v>27</v>
      </c>
      <c r="F56" s="310">
        <v>32</v>
      </c>
      <c r="G56" s="310" t="s">
        <v>229</v>
      </c>
    </row>
    <row r="57" spans="2:7" ht="15" customHeight="1">
      <c r="B57" s="307" t="s">
        <v>219</v>
      </c>
      <c r="C57" s="245">
        <v>2</v>
      </c>
      <c r="D57" s="245">
        <v>6</v>
      </c>
      <c r="E57" s="245">
        <v>3</v>
      </c>
      <c r="F57" s="245">
        <v>1</v>
      </c>
      <c r="G57" s="245" t="s">
        <v>230</v>
      </c>
    </row>
    <row r="58" spans="2:7" ht="15" customHeight="1">
      <c r="B58" s="307" t="s">
        <v>220</v>
      </c>
      <c r="C58" s="245">
        <v>12</v>
      </c>
      <c r="D58" s="245">
        <v>2</v>
      </c>
      <c r="E58" s="245">
        <v>8</v>
      </c>
      <c r="F58" s="245">
        <v>5</v>
      </c>
      <c r="G58" s="245" t="s">
        <v>231</v>
      </c>
    </row>
    <row r="59" spans="2:7" ht="15" customHeight="1">
      <c r="B59" s="307" t="s">
        <v>221</v>
      </c>
      <c r="C59" s="245">
        <v>9</v>
      </c>
      <c r="D59" s="245">
        <v>18</v>
      </c>
      <c r="E59" s="245">
        <v>15</v>
      </c>
      <c r="F59" s="245">
        <v>19</v>
      </c>
      <c r="G59" s="245" t="s">
        <v>232</v>
      </c>
    </row>
    <row r="60" spans="2:7" ht="15" customHeight="1">
      <c r="B60" s="297" t="s">
        <v>222</v>
      </c>
      <c r="C60" s="245">
        <v>2</v>
      </c>
      <c r="D60" s="245">
        <v>1</v>
      </c>
      <c r="E60" s="245">
        <v>0</v>
      </c>
      <c r="F60" s="245">
        <v>0</v>
      </c>
      <c r="G60" s="245" t="s">
        <v>233</v>
      </c>
    </row>
    <row r="61" spans="2:7" ht="15" customHeight="1">
      <c r="B61" s="307" t="s">
        <v>223</v>
      </c>
      <c r="C61" s="245">
        <v>2</v>
      </c>
      <c r="D61" s="245">
        <v>4</v>
      </c>
      <c r="E61" s="245">
        <v>1</v>
      </c>
      <c r="F61" s="245">
        <v>7</v>
      </c>
      <c r="G61" s="245" t="s">
        <v>234</v>
      </c>
    </row>
    <row r="62" spans="2:7" ht="15" customHeight="1">
      <c r="B62" s="368" t="s">
        <v>224</v>
      </c>
      <c r="C62" s="368"/>
      <c r="D62" s="368"/>
      <c r="E62" s="368"/>
      <c r="F62" s="368"/>
    </row>
    <row r="63" spans="2:7" ht="15" customHeight="1">
      <c r="B63" s="369" t="s">
        <v>235</v>
      </c>
      <c r="C63" s="369"/>
      <c r="D63" s="369"/>
      <c r="E63" s="369"/>
      <c r="F63" s="369"/>
    </row>
    <row r="64" spans="2:7" ht="15" customHeight="1">
      <c r="B64" s="299" t="s">
        <v>236</v>
      </c>
      <c r="C64" s="308"/>
      <c r="D64" s="308"/>
      <c r="E64" s="308"/>
      <c r="F64" s="308"/>
    </row>
    <row r="65" spans="1:7" ht="15" customHeight="1">
      <c r="B65" s="279" t="s">
        <v>227</v>
      </c>
      <c r="C65" s="308"/>
      <c r="D65" s="308"/>
      <c r="E65" s="308"/>
      <c r="F65" s="308"/>
    </row>
    <row r="66" spans="1:7" ht="15.6" customHeight="1">
      <c r="B66" s="308"/>
      <c r="C66" s="308"/>
      <c r="D66" s="308"/>
      <c r="E66" s="308"/>
      <c r="F66" s="308"/>
    </row>
    <row r="67" spans="1:7" ht="19.5" customHeight="1">
      <c r="B67" s="295" t="s">
        <v>237</v>
      </c>
      <c r="C67" s="311"/>
      <c r="D67" s="301"/>
      <c r="E67" s="301"/>
      <c r="F67" s="301"/>
    </row>
    <row r="68" spans="1:7" ht="30" customHeight="1">
      <c r="B68" s="302"/>
      <c r="C68" s="303" t="s">
        <v>211</v>
      </c>
      <c r="D68" s="303" t="s">
        <v>212</v>
      </c>
      <c r="E68" s="303" t="s">
        <v>213</v>
      </c>
      <c r="F68" s="304" t="s">
        <v>214</v>
      </c>
      <c r="G68" s="304" t="s">
        <v>215</v>
      </c>
    </row>
    <row r="69" spans="1:7" ht="15" customHeight="1">
      <c r="B69" s="305" t="s">
        <v>216</v>
      </c>
      <c r="C69" s="312">
        <v>0.56000000000000005</v>
      </c>
      <c r="D69" s="312">
        <v>0.66</v>
      </c>
      <c r="E69" s="313">
        <v>0.57999999999999996</v>
      </c>
      <c r="F69" s="313">
        <v>0.68</v>
      </c>
      <c r="G69" s="314">
        <v>0.87</v>
      </c>
    </row>
    <row r="70" spans="1:7" ht="15" customHeight="1">
      <c r="B70" s="307" t="s">
        <v>219</v>
      </c>
      <c r="C70" s="312">
        <v>0.08</v>
      </c>
      <c r="D70" s="312">
        <v>0.27</v>
      </c>
      <c r="E70" s="312">
        <v>0.13</v>
      </c>
      <c r="F70" s="312">
        <v>0.05</v>
      </c>
      <c r="G70" s="314">
        <v>0.23</v>
      </c>
    </row>
    <row r="71" spans="1:7" ht="15" customHeight="1">
      <c r="B71" s="307" t="s">
        <v>220</v>
      </c>
      <c r="C71" s="312">
        <v>1.1299999999999999</v>
      </c>
      <c r="D71" s="312">
        <v>0.22</v>
      </c>
      <c r="E71" s="312">
        <v>0.86</v>
      </c>
      <c r="F71" s="312">
        <v>0.49</v>
      </c>
      <c r="G71" s="314">
        <v>0.68</v>
      </c>
    </row>
    <row r="72" spans="1:7" ht="15" customHeight="1">
      <c r="B72" s="307" t="s">
        <v>221</v>
      </c>
      <c r="C72" s="312">
        <v>1.26</v>
      </c>
      <c r="D72" s="312">
        <v>2.33</v>
      </c>
      <c r="E72" s="312">
        <v>2.17</v>
      </c>
      <c r="F72" s="312">
        <v>2.58</v>
      </c>
      <c r="G72" s="314">
        <v>3.39</v>
      </c>
    </row>
    <row r="73" spans="1:7" ht="15" customHeight="1">
      <c r="B73" s="297" t="s">
        <v>222</v>
      </c>
      <c r="C73" s="312">
        <v>1.91</v>
      </c>
      <c r="D73" s="312">
        <v>0.28000000000000003</v>
      </c>
      <c r="E73" s="313">
        <v>0</v>
      </c>
      <c r="F73" s="313">
        <v>0</v>
      </c>
      <c r="G73" s="314">
        <v>0</v>
      </c>
    </row>
    <row r="74" spans="1:7" ht="15" customHeight="1">
      <c r="B74" s="307" t="s">
        <v>223</v>
      </c>
      <c r="C74" s="312">
        <v>0.46</v>
      </c>
      <c r="D74" s="312">
        <v>0.92</v>
      </c>
      <c r="E74" s="312">
        <v>0.23</v>
      </c>
      <c r="F74" s="312">
        <v>1.65</v>
      </c>
      <c r="G74" s="314">
        <v>0.69</v>
      </c>
    </row>
    <row r="75" spans="1:7" ht="15" customHeight="1">
      <c r="A75" s="293"/>
      <c r="B75" s="370" t="s">
        <v>224</v>
      </c>
      <c r="C75" s="370"/>
      <c r="D75" s="370"/>
      <c r="E75" s="370"/>
      <c r="F75" s="370"/>
    </row>
    <row r="76" spans="1:7" ht="15" customHeight="1">
      <c r="A76" s="293"/>
      <c r="B76" s="315" t="s">
        <v>225</v>
      </c>
      <c r="C76" s="292"/>
      <c r="D76" s="292"/>
      <c r="E76" s="292"/>
      <c r="F76" s="292"/>
    </row>
    <row r="77" spans="1:7" ht="15" customHeight="1">
      <c r="A77" s="293"/>
      <c r="B77" s="315" t="s">
        <v>238</v>
      </c>
      <c r="C77" s="292"/>
      <c r="D77" s="292"/>
      <c r="E77" s="292"/>
      <c r="F77" s="292"/>
    </row>
    <row r="78" spans="1:7" ht="15" customHeight="1">
      <c r="A78" s="293"/>
      <c r="B78" s="315" t="s">
        <v>239</v>
      </c>
      <c r="C78" s="292"/>
      <c r="D78" s="292"/>
      <c r="E78" s="292"/>
      <c r="F78" s="292"/>
    </row>
    <row r="79" spans="1:7" ht="14.45" customHeight="1">
      <c r="B79" s="316"/>
      <c r="C79" s="308"/>
      <c r="D79" s="308"/>
      <c r="E79" s="308"/>
      <c r="F79" s="308"/>
    </row>
    <row r="80" spans="1:7" ht="19.5" customHeight="1">
      <c r="B80" s="295" t="s">
        <v>240</v>
      </c>
      <c r="C80" s="301"/>
      <c r="D80" s="301"/>
      <c r="E80" s="301"/>
      <c r="F80" s="301"/>
    </row>
    <row r="81" spans="2:7" ht="30" customHeight="1">
      <c r="B81" s="302"/>
      <c r="C81" s="303" t="s">
        <v>211</v>
      </c>
      <c r="D81" s="303" t="s">
        <v>212</v>
      </c>
      <c r="E81" s="303" t="s">
        <v>213</v>
      </c>
      <c r="F81" s="304" t="s">
        <v>214</v>
      </c>
      <c r="G81" s="304" t="s">
        <v>215</v>
      </c>
    </row>
    <row r="82" spans="2:7" ht="15" customHeight="1">
      <c r="B82" s="307" t="s">
        <v>219</v>
      </c>
      <c r="C82" s="317">
        <v>0.76</v>
      </c>
      <c r="D82" s="317">
        <v>0.4</v>
      </c>
      <c r="E82" s="317">
        <v>0.69</v>
      </c>
      <c r="F82" s="317">
        <v>0.28999999999999998</v>
      </c>
      <c r="G82" s="314">
        <v>1.47</v>
      </c>
    </row>
    <row r="83" spans="2:7" ht="30" customHeight="1">
      <c r="B83" s="371" t="s">
        <v>241</v>
      </c>
      <c r="C83" s="370"/>
      <c r="D83" s="370"/>
      <c r="E83" s="370"/>
      <c r="F83" s="370"/>
    </row>
    <row r="84" spans="2:7" ht="30" customHeight="1">
      <c r="B84" s="369" t="s">
        <v>242</v>
      </c>
      <c r="C84" s="369"/>
      <c r="D84" s="369"/>
      <c r="E84" s="369"/>
      <c r="F84" s="369"/>
    </row>
  </sheetData>
  <mergeCells count="41">
    <mergeCell ref="B9:G9"/>
    <mergeCell ref="B4:F4"/>
    <mergeCell ref="B5:G5"/>
    <mergeCell ref="B6:F6"/>
    <mergeCell ref="B7:F7"/>
    <mergeCell ref="B8:F8"/>
    <mergeCell ref="B25:F25"/>
    <mergeCell ref="B13:H13"/>
    <mergeCell ref="B14:F14"/>
    <mergeCell ref="B15:F15"/>
    <mergeCell ref="B16:F16"/>
    <mergeCell ref="B17:F17"/>
    <mergeCell ref="B18:F18"/>
    <mergeCell ref="B19:F19"/>
    <mergeCell ref="B20:F20"/>
    <mergeCell ref="B22:F22"/>
    <mergeCell ref="B23:F23"/>
    <mergeCell ref="B24:F24"/>
    <mergeCell ref="B27:F27"/>
    <mergeCell ref="B28:F28"/>
    <mergeCell ref="C31:E31"/>
    <mergeCell ref="F31:G31"/>
    <mergeCell ref="C32:E32"/>
    <mergeCell ref="F32:G32"/>
    <mergeCell ref="B50:F50"/>
    <mergeCell ref="C33:E33"/>
    <mergeCell ref="F33:G33"/>
    <mergeCell ref="C34:E34"/>
    <mergeCell ref="F34:G34"/>
    <mergeCell ref="C35:E35"/>
    <mergeCell ref="F35:G35"/>
    <mergeCell ref="C36:E36"/>
    <mergeCell ref="F36:G36"/>
    <mergeCell ref="C37:E37"/>
    <mergeCell ref="F37:G37"/>
    <mergeCell ref="B49:F49"/>
    <mergeCell ref="B62:F62"/>
    <mergeCell ref="B63:F63"/>
    <mergeCell ref="B75:F75"/>
    <mergeCell ref="B83:F83"/>
    <mergeCell ref="B84:F84"/>
  </mergeCells>
  <phoneticPr fontId="3"/>
  <hyperlinks>
    <hyperlink ref="B10" r:id="rId1" xr:uid="{00F345C8-965C-4185-897E-ED11AD3FB7E4}"/>
    <hyperlink ref="B11" r:id="rId2" xr:uid="{99F4A5E7-789D-46AC-9DF4-5C7337C8CF54}"/>
  </hyperlinks>
  <pageMargins left="0.23622047244094491" right="0.23622047244094491" top="0.74803149606299213" bottom="0.74803149606299213" header="0.31496062992125984" footer="0.31496062992125984"/>
  <pageSetup paperSize="8" fitToHeight="0" orientation="landscape" r:id="rId3"/>
  <headerFooter>
    <oddFooter>&amp;C_x000D_&amp;1#&amp;"Aptos"&amp;10&amp;KFF0000 INTERNAL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37AD19C83EE540B2DE4F31C9AFE8AD" ma:contentTypeVersion="13" ma:contentTypeDescription="Create a new document." ma:contentTypeScope="" ma:versionID="4a4953b735aa41169c2424de0f94039a">
  <xsd:schema xmlns:xsd="http://www.w3.org/2001/XMLSchema" xmlns:xs="http://www.w3.org/2001/XMLSchema" xmlns:p="http://schemas.microsoft.com/office/2006/metadata/properties" xmlns:ns2="1bc54903-8674-4fb3-92c4-e77e405c774c" xmlns:ns3="b4522d6d-6e99-4d48-a75e-7eed8805e227" targetNamespace="http://schemas.microsoft.com/office/2006/metadata/properties" ma:root="true" ma:fieldsID="0bca68d9e90b0faa1612935b3edbfd62" ns2:_="" ns3:_="">
    <xsd:import namespace="1bc54903-8674-4fb3-92c4-e77e405c774c"/>
    <xsd:import namespace="b4522d6d-6e99-4d48-a75e-7eed8805e2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54903-8674-4fb3-92c4-e77e405c77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74dd4c2-f845-433e-829c-e1fa782131c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22d6d-6e99-4d48-a75e-7eed8805e22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d725f85-8256-4fa1-ad1c-86b1fcb844a9}" ma:internalName="TaxCatchAll" ma:showField="CatchAllData" ma:web="b4522d6d-6e99-4d48-a75e-7eed8805e2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874dd4c2-f845-433e-829c-e1fa782131c5"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b4522d6d-6e99-4d48-a75e-7eed8805e227" xsi:nil="true"/>
    <lcf76f155ced4ddcb4097134ff3c332f xmlns="1bc54903-8674-4fb3-92c4-e77e405c77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951471-9B91-4D4C-AC74-FBF46CF7A329}"/>
</file>

<file path=customXml/itemProps2.xml><?xml version="1.0" encoding="utf-8"?>
<ds:datastoreItem xmlns:ds="http://schemas.openxmlformats.org/officeDocument/2006/customXml" ds:itemID="{D90B1E6A-1BC0-445D-9E3C-AC40BEEFFDE5}"/>
</file>

<file path=customXml/itemProps3.xml><?xml version="1.0" encoding="utf-8"?>
<ds:datastoreItem xmlns:ds="http://schemas.openxmlformats.org/officeDocument/2006/customXml" ds:itemID="{6907A32C-5C70-42B4-8B0C-9DF1D6F02A4E}"/>
</file>

<file path=customXml/itemProps4.xml><?xml version="1.0" encoding="utf-8"?>
<ds:datastoreItem xmlns:ds="http://schemas.openxmlformats.org/officeDocument/2006/customXml" ds:itemID="{D355B173-6CCB-43C3-A3AF-820610A919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2025-08-01T04:48:42Z</dcterms:created>
  <dcterms:modified xsi:type="dcterms:W3CDTF">2026-09-10T06:29:12Z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0x0101003337AD19C83EE540B2DE4F31C9AFE8AD</vt:lpwstr>
  </property>
  <property fmtid="{D5CDD505-2E9C-101B-9397-08002B2CF9AE}" pid="4" name="MSIP_Label_6102f458-17c3-465c-ab71-cc6f58b773e9_Enabled">
    <vt:lpwstr>true</vt:lpwstr>
  </property>
  <property fmtid="{D5CDD505-2E9C-101B-9397-08002B2CF9AE}" pid="5" name="MSIP_Label_6102f458-17c3-465c-ab71-cc6f58b773e9_SetDate">
    <vt:lpwstr>2026-01-07T04:25:56Z</vt:lpwstr>
  </property>
  <property fmtid="{D5CDD505-2E9C-101B-9397-08002B2CF9AE}" pid="6" name="MSIP_Label_6102f458-17c3-465c-ab71-cc6f58b773e9_Method">
    <vt:lpwstr>Standard</vt:lpwstr>
  </property>
  <property fmtid="{D5CDD505-2E9C-101B-9397-08002B2CF9AE}" pid="7" name="MSIP_Label_6102f458-17c3-465c-ab71-cc6f58b773e9_Name">
    <vt:lpwstr>Internal</vt:lpwstr>
  </property>
  <property fmtid="{D5CDD505-2E9C-101B-9397-08002B2CF9AE}" pid="8" name="MSIP_Label_6102f458-17c3-465c-ab71-cc6f58b773e9_SiteId">
    <vt:lpwstr>e6d7ba17-4378-433f-96fa-a48c4590ca82</vt:lpwstr>
  </property>
  <property fmtid="{D5CDD505-2E9C-101B-9397-08002B2CF9AE}" pid="9" name="MSIP_Label_6102f458-17c3-465c-ab71-cc6f58b773e9_ActionId">
    <vt:lpwstr>1db15638-4a0b-4c70-9c02-0f5fcc451bbe</vt:lpwstr>
  </property>
  <property fmtid="{D5CDD505-2E9C-101B-9397-08002B2CF9AE}" pid="10" name="MSIP_Label_6102f458-17c3-465c-ab71-cc6f58b773e9_ContentBits">
    <vt:lpwstr>2</vt:lpwstr>
  </property>
  <property fmtid="{D5CDD505-2E9C-101B-9397-08002B2CF9AE}" pid="11" name="MSIP_Label_6102f458-17c3-465c-ab71-cc6f58b773e9_Tag">
    <vt:lpwstr>10, 3, 0, 1</vt:lpwstr>
  </property>
  <property fmtid="{D5CDD505-2E9C-101B-9397-08002B2CF9AE}" pid="12" name="Order">
    <vt:r8>1909400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