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財務データ（Excel）\FY2024\FY2024Q4\"/>
    </mc:Choice>
  </mc:AlternateContent>
  <xr:revisionPtr revIDLastSave="0" documentId="13_ncr:1_{754E5994-FE79-443B-8D6B-85E22BD22FA0}" xr6:coauthVersionLast="47" xr6:coauthVersionMax="47" xr10:uidLastSave="{00000000-0000-0000-0000-000000000000}"/>
  <bookViews>
    <workbookView xWindow="-120" yWindow="-120" windowWidth="20730" windowHeight="11160" xr2:uid="{00000000-000D-0000-FFFF-FFFF00000000}"/>
  </bookViews>
  <sheets>
    <sheet name="【IFRS】キャッシュフロー計算書（年間）" sheetId="2" r:id="rId1"/>
    <sheet name="キャッシュフロー計算書（年間）"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6" i="2" l="1"/>
  <c r="C81" i="1"/>
  <c r="C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tc={2312AE5B-1DF9-4B04-9B85-C690D4CC4463}</author>
    <author>tc={9508ACD7-0951-4704-A771-10CEB31F35DB}</author>
    <author>tc={75D938AE-5DD5-4E02-9E79-67DB96A8107D}</author>
  </authors>
  <commentList>
    <comment ref="I48" authorId="0" shapeId="0" xr:uid="{2312AE5B-1DF9-4B04-9B85-C690D4CC446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1284のはず</t>
      </text>
    </comment>
    <comment ref="I62" authorId="1" shapeId="0" xr:uid="{9508ACD7-0951-4704-A771-10CEB31F35D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-606のはず</t>
      </text>
    </comment>
    <comment ref="I63" authorId="2" shapeId="0" xr:uid="{75D938AE-5DD5-4E02-9E79-67DB96A8107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771のはず</t>
      </text>
    </comment>
  </commentList>
</comments>
</file>

<file path=xl/sharedStrings.xml><?xml version="1.0" encoding="utf-8"?>
<sst xmlns="http://schemas.openxmlformats.org/spreadsheetml/2006/main" count="896" uniqueCount="326">
  <si>
    <t>Income (loss) before provision for income taxes</t>
    <phoneticPr fontId="2"/>
  </si>
  <si>
    <t>Depreciation and amortization</t>
    <phoneticPr fontId="2"/>
  </si>
  <si>
    <t>Impairment loss on fixed assets</t>
    <phoneticPr fontId="2"/>
  </si>
  <si>
    <t>Amortization of goodwill</t>
    <phoneticPr fontId="2"/>
  </si>
  <si>
    <t>Gain on negative goodwill</t>
    <phoneticPr fontId="2"/>
  </si>
  <si>
    <t>Amendment fee</t>
    <phoneticPr fontId="2"/>
  </si>
  <si>
    <t>Early extra retirement payments</t>
    <phoneticPr fontId="2"/>
  </si>
  <si>
    <t>Decrease (increase) in prepaid pension cost</t>
    <phoneticPr fontId="2"/>
  </si>
  <si>
    <t>Interest and dividend income</t>
    <phoneticPr fontId="2"/>
  </si>
  <si>
    <t>Gain on transfer of business</t>
    <phoneticPr fontId="2"/>
  </si>
  <si>
    <t>Loss (gain) on valuation of investment securities</t>
    <phoneticPr fontId="2"/>
  </si>
  <si>
    <t>Decrease (increase) in accounts receivable</t>
    <phoneticPr fontId="2"/>
  </si>
  <si>
    <t>Increase (decrease) in other payable</t>
    <phoneticPr fontId="2"/>
  </si>
  <si>
    <t>Increase in accrued expenses</t>
    <phoneticPr fontId="2"/>
  </si>
  <si>
    <t>Decrease(increase) in fixed lease receivables</t>
    <phoneticPr fontId="2"/>
  </si>
  <si>
    <t>Increase in allowance for doubtful accounts on funds</t>
    <phoneticPr fontId="2"/>
  </si>
  <si>
    <t>Loss on funds invested</t>
    <phoneticPr fontId="2"/>
  </si>
  <si>
    <t>Other</t>
    <phoneticPr fontId="2"/>
  </si>
  <si>
    <t>Interest and dividend received</t>
    <phoneticPr fontId="2"/>
  </si>
  <si>
    <t>Interest payments</t>
    <phoneticPr fontId="2"/>
  </si>
  <si>
    <t>Amendment fee paid</t>
    <phoneticPr fontId="2"/>
  </si>
  <si>
    <t>Early extra retirement payments paid</t>
    <phoneticPr fontId="2"/>
  </si>
  <si>
    <t>Outflow of money from funds</t>
    <phoneticPr fontId="2"/>
  </si>
  <si>
    <t>Income taxes paid</t>
    <phoneticPr fontId="2"/>
  </si>
  <si>
    <t xml:space="preserve">Net cash provided by operating activities </t>
    <phoneticPr fontId="2"/>
  </si>
  <si>
    <t>Deposits in time deposits</t>
    <phoneticPr fontId="2"/>
  </si>
  <si>
    <t>Withdrawals from time deposits</t>
    <phoneticPr fontId="2"/>
  </si>
  <si>
    <t>Purchase of property, plant and equipment</t>
    <phoneticPr fontId="2"/>
  </si>
  <si>
    <t>Purchase of intangible assets</t>
    <phoneticPr fontId="2"/>
  </si>
  <si>
    <t>Purchases of investment securities</t>
    <phoneticPr fontId="2"/>
  </si>
  <si>
    <t>Sales and redemption of investment securities</t>
    <phoneticPr fontId="2"/>
  </si>
  <si>
    <t>Payments for acquisition of new consolidated subsidiaries related to changes in scope of consolidation</t>
    <phoneticPr fontId="2"/>
  </si>
  <si>
    <t>Payments for sales of investments in subsidiaries resulting in change in scope of consolidation</t>
    <phoneticPr fontId="2"/>
  </si>
  <si>
    <t>Payments for loans receivable</t>
    <phoneticPr fontId="2"/>
  </si>
  <si>
    <t>Proceeds from loans receivable</t>
    <phoneticPr fontId="2"/>
  </si>
  <si>
    <t>Payments for transfer of business</t>
    <phoneticPr fontId="2"/>
  </si>
  <si>
    <t>Proceeds from transfer of business</t>
    <phoneticPr fontId="2"/>
  </si>
  <si>
    <t>Money transfer to funds</t>
    <phoneticPr fontId="2"/>
  </si>
  <si>
    <t>Collection of funds assets invested</t>
    <phoneticPr fontId="2"/>
  </si>
  <si>
    <t>Net cash used in investing activities</t>
    <phoneticPr fontId="2"/>
  </si>
  <si>
    <t>Increase (decrease) in short-term borrowings</t>
    <phoneticPr fontId="2"/>
  </si>
  <si>
    <t>Proceeds from long-term debt</t>
    <phoneticPr fontId="2"/>
  </si>
  <si>
    <t>Repayments of long-term debt</t>
    <phoneticPr fontId="2"/>
  </si>
  <si>
    <t>Proceeds from issuance of bonds</t>
    <phoneticPr fontId="2"/>
  </si>
  <si>
    <t>Redemption of bonds</t>
    <phoneticPr fontId="2"/>
  </si>
  <si>
    <t>Proceeds from stock issuance to minority shareholders</t>
    <phoneticPr fontId="2"/>
  </si>
  <si>
    <t>Proceeds from issuance of common stock</t>
    <phoneticPr fontId="2"/>
  </si>
  <si>
    <t>Purchase of treasury stock</t>
    <phoneticPr fontId="2"/>
  </si>
  <si>
    <t>Dividends paid</t>
    <phoneticPr fontId="2"/>
  </si>
  <si>
    <t>Effect of exchange rate changes on cash and cash equivalents</t>
    <phoneticPr fontId="2"/>
  </si>
  <si>
    <t>Cash and cash equivalents at beginning of year</t>
    <phoneticPr fontId="2"/>
  </si>
  <si>
    <t>Net increase in cash and cash equivalents associated with newly consolidated subsidiaries</t>
    <phoneticPr fontId="2"/>
  </si>
  <si>
    <t>Net decrease in cash and cash equivalents associated with exclusion from scope of consolidation</t>
    <phoneticPr fontId="2"/>
  </si>
  <si>
    <t xml:space="preserve">Increase in cash and cash equivalents associated with acquisition of nonconsolidated subsidiaries </t>
    <phoneticPr fontId="2"/>
  </si>
  <si>
    <t xml:space="preserve">Cash and cash equivalents at end of year </t>
    <phoneticPr fontId="1"/>
  </si>
  <si>
    <t>Net increase (decrease) in cash and cash equivalents</t>
    <phoneticPr fontId="2"/>
  </si>
  <si>
    <t>－</t>
    <phoneticPr fontId="2"/>
  </si>
  <si>
    <t>－</t>
    <phoneticPr fontId="2"/>
  </si>
  <si>
    <t>－</t>
    <phoneticPr fontId="1"/>
  </si>
  <si>
    <t>繰上返済関連費用</t>
    <rPh sb="0" eb="2">
      <t>クリア</t>
    </rPh>
    <rPh sb="2" eb="4">
      <t>ヘンサイ</t>
    </rPh>
    <rPh sb="4" eb="6">
      <t>カンレン</t>
    </rPh>
    <rPh sb="6" eb="8">
      <t>ヒヨウ</t>
    </rPh>
    <phoneticPr fontId="1"/>
  </si>
  <si>
    <t>Advanced repayment expense</t>
    <phoneticPr fontId="2"/>
  </si>
  <si>
    <t>刑事訴訟に係る罰金</t>
    <rPh sb="0" eb="2">
      <t>ケイジ</t>
    </rPh>
    <rPh sb="2" eb="4">
      <t>ソショウ</t>
    </rPh>
    <rPh sb="5" eb="6">
      <t>カカワ</t>
    </rPh>
    <rPh sb="7" eb="9">
      <t>バッキン</t>
    </rPh>
    <phoneticPr fontId="1"/>
  </si>
  <si>
    <t>Penalty charges paid</t>
    <phoneticPr fontId="2"/>
  </si>
  <si>
    <t>Loss on liquidation of business</t>
    <phoneticPr fontId="2"/>
  </si>
  <si>
    <t>Decrease(increase) in net defined benefit liabilities</t>
    <phoneticPr fontId="2"/>
  </si>
  <si>
    <t>－</t>
    <phoneticPr fontId="2"/>
  </si>
  <si>
    <t>Loss(gain) on sales of investment securities</t>
    <phoneticPr fontId="2"/>
  </si>
  <si>
    <t>繰上返済関連費用の支払額</t>
    <rPh sb="0" eb="2">
      <t>クリア</t>
    </rPh>
    <rPh sb="2" eb="4">
      <t>ヘンサイ</t>
    </rPh>
    <rPh sb="4" eb="6">
      <t>カンレン</t>
    </rPh>
    <rPh sb="6" eb="8">
      <t>ヒヨウ</t>
    </rPh>
    <rPh sb="9" eb="11">
      <t>シハラ</t>
    </rPh>
    <rPh sb="11" eb="12">
      <t>ガク</t>
    </rPh>
    <phoneticPr fontId="1"/>
  </si>
  <si>
    <t>Advanced repayment expense paid</t>
    <phoneticPr fontId="2"/>
  </si>
  <si>
    <t>刑事訴訟に係る罰金の支払額</t>
    <rPh sb="0" eb="2">
      <t>ケイジ</t>
    </rPh>
    <rPh sb="2" eb="4">
      <t>ソショウ</t>
    </rPh>
    <rPh sb="5" eb="6">
      <t>カカワ</t>
    </rPh>
    <rPh sb="7" eb="9">
      <t>バッキン</t>
    </rPh>
    <rPh sb="10" eb="12">
      <t>シハライ</t>
    </rPh>
    <rPh sb="12" eb="13">
      <t>ガク</t>
    </rPh>
    <phoneticPr fontId="1"/>
  </si>
  <si>
    <t>Penalty charges</t>
    <phoneticPr fontId="2"/>
  </si>
  <si>
    <t>Proceeds from disposal of treasury stock</t>
    <phoneticPr fontId="2"/>
  </si>
  <si>
    <t>－</t>
    <phoneticPr fontId="1"/>
  </si>
  <si>
    <t>Increase (decrease) in net defined benefit assets</t>
    <phoneticPr fontId="2"/>
  </si>
  <si>
    <t>Interest expense</t>
    <phoneticPr fontId="2"/>
  </si>
  <si>
    <t>Net loss(gain) of investment in affiliated companies carried equity method</t>
    <phoneticPr fontId="2"/>
  </si>
  <si>
    <t>Loss (gain) on sales of investment securities of subsidiaries and affiliates</t>
    <phoneticPr fontId="2"/>
  </si>
  <si>
    <t>Decrease(increase) in inventories</t>
    <phoneticPr fontId="2"/>
  </si>
  <si>
    <t>Increase (decrease) in accounts payable</t>
    <phoneticPr fontId="2"/>
  </si>
  <si>
    <t>Sub-total</t>
    <phoneticPr fontId="2"/>
  </si>
  <si>
    <t>Net increase from sales of investments in subsidiaries related to changes in scope of consolidation</t>
    <phoneticPr fontId="2"/>
  </si>
  <si>
    <t>Payments for acquisition of new consolidated subsidiaries</t>
    <phoneticPr fontId="2"/>
  </si>
  <si>
    <t>Net cash used in financing activities</t>
    <phoneticPr fontId="2"/>
  </si>
  <si>
    <t>Increase (decrease) in provision for retirement benefits</t>
    <phoneticPr fontId="2"/>
  </si>
  <si>
    <t>Increase(decrease) in provision for product warranties</t>
    <phoneticPr fontId="2"/>
  </si>
  <si>
    <t>Incrase(decrease) in provision for loss on restructuring of business</t>
    <phoneticPr fontId="2"/>
  </si>
  <si>
    <t>事業整理損</t>
    <rPh sb="0" eb="2">
      <t>ジギョウ</t>
    </rPh>
    <phoneticPr fontId="1"/>
  </si>
  <si>
    <t>自己株式の処分による収入</t>
    <rPh sb="0" eb="2">
      <t>ジコ</t>
    </rPh>
    <rPh sb="5" eb="7">
      <t>ショブン</t>
    </rPh>
    <rPh sb="10" eb="12">
      <t>シュウニュウ</t>
    </rPh>
    <phoneticPr fontId="1"/>
  </si>
  <si>
    <t>減価償却費</t>
  </si>
  <si>
    <t>減損損失</t>
  </si>
  <si>
    <t>のれん償却額</t>
  </si>
  <si>
    <t>負ののれん発生益</t>
  </si>
  <si>
    <t>早期割増退職金</t>
  </si>
  <si>
    <t>受取利息及び受取配当金</t>
  </si>
  <si>
    <t>支払利息</t>
  </si>
  <si>
    <t>ファンド関連損失</t>
  </si>
  <si>
    <t>その他</t>
  </si>
  <si>
    <t>小計</t>
  </si>
  <si>
    <t>利息及び配当金の受取額</t>
  </si>
  <si>
    <t>利息の支払額</t>
  </si>
  <si>
    <t>契約変更手数料の支払額</t>
  </si>
  <si>
    <t>早期割増退職金の支払い額</t>
  </si>
  <si>
    <t>ファンド資金の流出</t>
  </si>
  <si>
    <t xml:space="preserve">営業活動によるキャッシュ・フロー </t>
    <phoneticPr fontId="1"/>
  </si>
  <si>
    <t>定期預金の預入による支出</t>
  </si>
  <si>
    <t>定期預金の払戻による収入</t>
  </si>
  <si>
    <t>有形固定資産の取得による支出</t>
    <phoneticPr fontId="1"/>
  </si>
  <si>
    <t>無形固定資産の取得による支出</t>
  </si>
  <si>
    <t>投資有価証券の取得による支出</t>
  </si>
  <si>
    <t>投資有価証券の売却及び償還による収入</t>
  </si>
  <si>
    <t>連結の範囲の変更を伴う子会社株式の取得による支出</t>
  </si>
  <si>
    <t>連結の範囲の変更を伴う子会社株式の売却による支出</t>
  </si>
  <si>
    <t>連結の範囲の変更を伴う子会社株式の売却による収入</t>
  </si>
  <si>
    <t>子会社株式の取得による支出</t>
  </si>
  <si>
    <t>貸付けによる支出</t>
  </si>
  <si>
    <t>貸付金の回収による収入</t>
  </si>
  <si>
    <t>営業譲受による支出</t>
  </si>
  <si>
    <t>事業譲渡による収入</t>
  </si>
  <si>
    <t>ファンドへの資金移動</t>
  </si>
  <si>
    <t>ファンド資産の資金化</t>
  </si>
  <si>
    <r>
      <t>投資活動によるキャッシュ・フロー</t>
    </r>
    <r>
      <rPr>
        <b/>
        <sz val="11"/>
        <color indexed="63"/>
        <rFont val="Arial"/>
        <family val="2"/>
      </rPr>
      <t/>
    </r>
    <rPh sb="0" eb="2">
      <t>トウシ</t>
    </rPh>
    <phoneticPr fontId="1"/>
  </si>
  <si>
    <t>長期借入れによる収入</t>
  </si>
  <si>
    <t>長期借入金の返済による支出</t>
  </si>
  <si>
    <t>社債の発行による収入</t>
  </si>
  <si>
    <t>社債の償還による支出</t>
  </si>
  <si>
    <t>少数株主からの払込みによる収入</t>
  </si>
  <si>
    <t>株式発行による収入</t>
  </si>
  <si>
    <t>自己株式の取得による支出</t>
  </si>
  <si>
    <t>配当金の支払額</t>
  </si>
  <si>
    <r>
      <t>財務活動によるキャッシュ・フロー</t>
    </r>
    <r>
      <rPr>
        <b/>
        <sz val="11"/>
        <color indexed="63"/>
        <rFont val="Arial"/>
        <family val="2"/>
      </rPr>
      <t/>
    </r>
    <rPh sb="0" eb="2">
      <t>ザイム</t>
    </rPh>
    <rPh sb="2" eb="4">
      <t>カツドウ</t>
    </rPh>
    <phoneticPr fontId="1"/>
  </si>
  <si>
    <t>現金及び現金同等物に係る換算差額</t>
  </si>
  <si>
    <t>現金及び現金同等物の期首残高</t>
  </si>
  <si>
    <t>新規連結に伴う現金及び現金同等物の増加額</t>
  </si>
  <si>
    <t>連結除外に伴う現金及び現金同等物の減少額</t>
  </si>
  <si>
    <t>非連結子会社との合併に伴う現金及び現金同等物の増加額</t>
  </si>
  <si>
    <t>現金及び現金同等物の期末残高</t>
  </si>
  <si>
    <t>証券訴訟関連損失</t>
    <rPh sb="0" eb="2">
      <t>ショウケン</t>
    </rPh>
    <rPh sb="2" eb="4">
      <t>ソショウ</t>
    </rPh>
    <rPh sb="4" eb="6">
      <t>カンレン</t>
    </rPh>
    <rPh sb="6" eb="8">
      <t>ソンシツ</t>
    </rPh>
    <phoneticPr fontId="1"/>
  </si>
  <si>
    <t>契約変更手数料</t>
    <phoneticPr fontId="1"/>
  </si>
  <si>
    <t>米国反キックバック法等関連損失</t>
    <rPh sb="0" eb="2">
      <t>ベイコク</t>
    </rPh>
    <rPh sb="2" eb="3">
      <t>ハン</t>
    </rPh>
    <rPh sb="9" eb="10">
      <t>ホウ</t>
    </rPh>
    <rPh sb="10" eb="11">
      <t>ナド</t>
    </rPh>
    <rPh sb="11" eb="13">
      <t>カンレン</t>
    </rPh>
    <rPh sb="13" eb="15">
      <t>ソンシツ</t>
    </rPh>
    <phoneticPr fontId="1"/>
  </si>
  <si>
    <t>Loss on Anti-Kickback Statute</t>
    <phoneticPr fontId="2"/>
  </si>
  <si>
    <t>証券訴訟関連損失の支払額</t>
    <rPh sb="0" eb="2">
      <t>ショウケン</t>
    </rPh>
    <rPh sb="2" eb="4">
      <t>ソショウ</t>
    </rPh>
    <rPh sb="4" eb="6">
      <t>カンレン</t>
    </rPh>
    <rPh sb="6" eb="8">
      <t>ソンシツ</t>
    </rPh>
    <rPh sb="9" eb="11">
      <t>シハライ</t>
    </rPh>
    <rPh sb="11" eb="12">
      <t>ガク</t>
    </rPh>
    <phoneticPr fontId="1"/>
  </si>
  <si>
    <t>Loss on securities litigation paid</t>
    <phoneticPr fontId="2"/>
  </si>
  <si>
    <t>税金等調整前当期純利益又は税金等調整前当期純損失(－)</t>
    <phoneticPr fontId="1"/>
  </si>
  <si>
    <t>退職給付に係る負債の増減額(－は減少)</t>
    <rPh sb="5" eb="6">
      <t>カカワ</t>
    </rPh>
    <rPh sb="7" eb="9">
      <t>フサイ</t>
    </rPh>
    <rPh sb="10" eb="13">
      <t>ゾウゲンガク</t>
    </rPh>
    <phoneticPr fontId="1"/>
  </si>
  <si>
    <t>前払年金費用の増減額(－は増加)</t>
    <phoneticPr fontId="1"/>
  </si>
  <si>
    <t>退職給付に係る資産の増減額(－は減少)</t>
    <rPh sb="5" eb="6">
      <t>カカワ</t>
    </rPh>
    <rPh sb="7" eb="9">
      <t>シサン</t>
    </rPh>
    <rPh sb="10" eb="13">
      <t>ゾウゲンガク</t>
    </rPh>
    <phoneticPr fontId="1"/>
  </si>
  <si>
    <t>製品保証引当金の増減額(－は減少)</t>
    <phoneticPr fontId="1"/>
  </si>
  <si>
    <t>持分法による投資損益(－は益)</t>
    <phoneticPr fontId="1"/>
  </si>
  <si>
    <t>事業譲渡損益(－は益)</t>
    <phoneticPr fontId="1"/>
  </si>
  <si>
    <t>事業整理損失引当金の増減額（－は減少）</t>
    <phoneticPr fontId="1"/>
  </si>
  <si>
    <t>関係会社株式売却損益(－は益)</t>
    <phoneticPr fontId="1"/>
  </si>
  <si>
    <t>投資有価証券評価損益(－は益)</t>
    <phoneticPr fontId="1"/>
  </si>
  <si>
    <t>売上債権の増減額(－は増加)</t>
    <phoneticPr fontId="1"/>
  </si>
  <si>
    <t>たな卸資産の増減額(－は増加)</t>
    <phoneticPr fontId="1"/>
  </si>
  <si>
    <t>仕入債務の増減額(－は減少)</t>
    <phoneticPr fontId="1"/>
  </si>
  <si>
    <t>未払金の増減額(－は減少)</t>
    <phoneticPr fontId="1"/>
  </si>
  <si>
    <t>未払費用の増減額(－は減少)</t>
    <phoneticPr fontId="1"/>
  </si>
  <si>
    <t>固定リース債権の増減額(－は増加)</t>
    <phoneticPr fontId="1"/>
  </si>
  <si>
    <t>ファンド関連貸倒引当金の増減額（－は減少）</t>
    <phoneticPr fontId="1"/>
  </si>
  <si>
    <t>短期借入金の純増減額(－は減少)</t>
    <phoneticPr fontId="1"/>
  </si>
  <si>
    <t>現金及び現金同等物の増減額(－は減少)</t>
    <phoneticPr fontId="1"/>
  </si>
  <si>
    <t>投資有価証券売却損益(－は益)</t>
    <rPh sb="0" eb="2">
      <t>トウシ</t>
    </rPh>
    <rPh sb="2" eb="4">
      <t>ユウカ</t>
    </rPh>
    <rPh sb="4" eb="6">
      <t>ショウケン</t>
    </rPh>
    <rPh sb="6" eb="8">
      <t>バイキャク</t>
    </rPh>
    <rPh sb="8" eb="10">
      <t>ソンエキ</t>
    </rPh>
    <phoneticPr fontId="1"/>
  </si>
  <si>
    <t>米国反キックバック法等関連損失の支払額</t>
    <rPh sb="0" eb="3">
      <t>ベイコクハン</t>
    </rPh>
    <rPh sb="9" eb="10">
      <t>ホウ</t>
    </rPh>
    <rPh sb="10" eb="11">
      <t>トウ</t>
    </rPh>
    <rPh sb="11" eb="15">
      <t>カンレンソンシツ</t>
    </rPh>
    <rPh sb="16" eb="19">
      <t>シハライガク</t>
    </rPh>
    <phoneticPr fontId="1"/>
  </si>
  <si>
    <t>Loss related to the US Anti-kickback Statute paid</t>
    <phoneticPr fontId="2"/>
  </si>
  <si>
    <t>非支配株主への配当金の支払額</t>
    <rPh sb="0" eb="3">
      <t>ヒシハイ</t>
    </rPh>
    <phoneticPr fontId="1"/>
  </si>
  <si>
    <t>Dividends paid to non-controlling interests</t>
    <phoneticPr fontId="2"/>
  </si>
  <si>
    <t>退職給付引当金の増減額(－は減少)</t>
    <phoneticPr fontId="1"/>
  </si>
  <si>
    <t>訴訟関連受取金</t>
    <rPh sb="0" eb="2">
      <t>ソショウ</t>
    </rPh>
    <rPh sb="2" eb="4">
      <t>カンレン</t>
    </rPh>
    <rPh sb="4" eb="6">
      <t>ウケトリ</t>
    </rPh>
    <rPh sb="6" eb="7">
      <t>キン</t>
    </rPh>
    <phoneticPr fontId="1"/>
  </si>
  <si>
    <t>Loss (gain) on step acquisitions</t>
    <phoneticPr fontId="1"/>
  </si>
  <si>
    <t>Legal settlement compensation</t>
    <phoneticPr fontId="1"/>
  </si>
  <si>
    <t>Loss related to securities litigation</t>
    <phoneticPr fontId="2"/>
  </si>
  <si>
    <t>－</t>
  </si>
  <si>
    <t>段階取得に係る差損益(－は益)</t>
    <rPh sb="0" eb="2">
      <t>ダンカイ</t>
    </rPh>
    <rPh sb="2" eb="4">
      <t>シュトク</t>
    </rPh>
    <rPh sb="5" eb="6">
      <t>カカ</t>
    </rPh>
    <rPh sb="7" eb="10">
      <t>サソンエキ</t>
    </rPh>
    <rPh sb="13" eb="14">
      <t>エキ</t>
    </rPh>
    <phoneticPr fontId="1"/>
  </si>
  <si>
    <t>訴訟関連受取金の受取額</t>
    <rPh sb="0" eb="2">
      <t>ソショウ</t>
    </rPh>
    <rPh sb="2" eb="4">
      <t>カンレン</t>
    </rPh>
    <rPh sb="4" eb="6">
      <t>ウケトリ</t>
    </rPh>
    <rPh sb="6" eb="7">
      <t>キン</t>
    </rPh>
    <rPh sb="8" eb="10">
      <t>ウケトリ</t>
    </rPh>
    <rPh sb="10" eb="11">
      <t>ガク</t>
    </rPh>
    <phoneticPr fontId="1"/>
  </si>
  <si>
    <t>Legal settlement compensation received</t>
    <phoneticPr fontId="1"/>
  </si>
  <si>
    <t>－</t>
    <phoneticPr fontId="2"/>
  </si>
  <si>
    <t>法人税等の支払額</t>
    <phoneticPr fontId="1"/>
  </si>
  <si>
    <t>その他</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</si>
  <si>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</si>
  <si>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</si>
  <si>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ファンド関連費用の支払額</t>
    <rPh sb="4" eb="6">
      <t>カンレン</t>
    </rPh>
    <rPh sb="6" eb="8">
      <t>ヒヨウ</t>
    </rPh>
    <rPh sb="9" eb="11">
      <t>シハライ</t>
    </rPh>
    <rPh sb="11" eb="12">
      <t>ガク</t>
    </rPh>
    <phoneticPr fontId="2"/>
  </si>
  <si>
    <t>有価証券の売却による収入</t>
    <rPh sb="0" eb="2">
      <t>ユウカ</t>
    </rPh>
    <rPh sb="2" eb="4">
      <t>ショウケン</t>
    </rPh>
    <rPh sb="5" eb="7">
      <t>バイキャク</t>
    </rPh>
    <rPh sb="10" eb="12">
      <t>シュウニュウ</t>
    </rPh>
    <phoneticPr fontId="2"/>
  </si>
  <si>
    <t>有形固定資産等の取得による支出</t>
    <rPh sb="6" eb="7">
      <t>トウ</t>
    </rPh>
    <phoneticPr fontId="1"/>
  </si>
  <si>
    <t>有形固定資産の売却による収入</t>
    <rPh sb="7" eb="9">
      <t>バイキャク</t>
    </rPh>
    <rPh sb="12" eb="14">
      <t>シュウニュウ</t>
    </rPh>
    <phoneticPr fontId="1"/>
  </si>
  <si>
    <t>Purchase of property, plant and equipment etc.</t>
    <phoneticPr fontId="2"/>
  </si>
  <si>
    <t>Sales of securities</t>
    <phoneticPr fontId="2"/>
  </si>
  <si>
    <t>Sales of property, plant and equipment</t>
    <phoneticPr fontId="2"/>
  </si>
  <si>
    <t>(単位：百万円)</t>
    <rPh sb="1" eb="3">
      <t>タンイ</t>
    </rPh>
    <rPh sb="4" eb="7">
      <t>ヒャクマンエン</t>
    </rPh>
    <phoneticPr fontId="2"/>
  </si>
  <si>
    <r>
      <t xml:space="preserve">項目
</t>
    </r>
    <r>
      <rPr>
        <sz val="11"/>
        <color indexed="12"/>
        <rFont val="Meiryo UI"/>
        <family val="3"/>
        <charset val="128"/>
      </rPr>
      <t>Item</t>
    </r>
    <rPh sb="0" eb="2">
      <t>コウモク</t>
    </rPh>
    <phoneticPr fontId="1"/>
  </si>
  <si>
    <r>
      <t xml:space="preserve">2008年3月期
</t>
    </r>
    <r>
      <rPr>
        <sz val="11"/>
        <color indexed="12"/>
        <rFont val="Meiryo UI"/>
        <family val="3"/>
        <charset val="128"/>
      </rPr>
      <t>FY2008</t>
    </r>
    <rPh sb="4" eb="5">
      <t>ネン</t>
    </rPh>
    <rPh sb="6" eb="7">
      <t>ガツ</t>
    </rPh>
    <rPh sb="7" eb="8">
      <t>キ</t>
    </rPh>
    <phoneticPr fontId="1"/>
  </si>
  <si>
    <r>
      <t xml:space="preserve">2009年3月期
</t>
    </r>
    <r>
      <rPr>
        <sz val="11"/>
        <color indexed="12"/>
        <rFont val="Meiryo UI"/>
        <family val="3"/>
        <charset val="128"/>
      </rPr>
      <t>FY2009</t>
    </r>
    <rPh sb="4" eb="5">
      <t>ネン</t>
    </rPh>
    <rPh sb="6" eb="7">
      <t>ガツ</t>
    </rPh>
    <rPh sb="7" eb="8">
      <t>キ</t>
    </rPh>
    <phoneticPr fontId="1"/>
  </si>
  <si>
    <r>
      <t xml:space="preserve">2010年3月期
</t>
    </r>
    <r>
      <rPr>
        <sz val="11"/>
        <color indexed="12"/>
        <rFont val="Meiryo UI"/>
        <family val="3"/>
        <charset val="128"/>
      </rPr>
      <t>FY2010</t>
    </r>
    <r>
      <rPr>
        <sz val="11"/>
        <color theme="1"/>
        <rFont val="ＭＳ Ｐゴシック"/>
        <family val="3"/>
        <charset val="128"/>
        <scheme val="minor"/>
      </rPr>
      <t/>
    </r>
    <rPh sb="4" eb="5">
      <t>ネン</t>
    </rPh>
    <rPh sb="6" eb="7">
      <t>ガツ</t>
    </rPh>
    <rPh sb="7" eb="8">
      <t>キ</t>
    </rPh>
    <phoneticPr fontId="1"/>
  </si>
  <si>
    <r>
      <t xml:space="preserve">2011年3月期
</t>
    </r>
    <r>
      <rPr>
        <sz val="11"/>
        <color indexed="12"/>
        <rFont val="Meiryo UI"/>
        <family val="3"/>
        <charset val="128"/>
      </rPr>
      <t>FY2011</t>
    </r>
    <r>
      <rPr>
        <sz val="11"/>
        <color theme="1"/>
        <rFont val="ＭＳ Ｐゴシック"/>
        <family val="3"/>
        <charset val="128"/>
        <scheme val="minor"/>
      </rPr>
      <t/>
    </r>
    <rPh sb="4" eb="5">
      <t>ネン</t>
    </rPh>
    <rPh sb="6" eb="7">
      <t>ガツ</t>
    </rPh>
    <rPh sb="7" eb="8">
      <t>キ</t>
    </rPh>
    <phoneticPr fontId="1"/>
  </si>
  <si>
    <r>
      <t xml:space="preserve">2012年3月期
</t>
    </r>
    <r>
      <rPr>
        <sz val="11"/>
        <color indexed="12"/>
        <rFont val="Meiryo UI"/>
        <family val="3"/>
        <charset val="128"/>
      </rPr>
      <t>FY2012</t>
    </r>
    <r>
      <rPr>
        <sz val="11"/>
        <color theme="1"/>
        <rFont val="ＭＳ Ｐゴシック"/>
        <family val="3"/>
        <charset val="128"/>
        <scheme val="minor"/>
      </rPr>
      <t/>
    </r>
    <rPh sb="4" eb="5">
      <t>ネン</t>
    </rPh>
    <rPh sb="6" eb="7">
      <t>ガツ</t>
    </rPh>
    <rPh sb="7" eb="8">
      <t>キ</t>
    </rPh>
    <phoneticPr fontId="1"/>
  </si>
  <si>
    <r>
      <t xml:space="preserve">2013年3月期
</t>
    </r>
    <r>
      <rPr>
        <sz val="11"/>
        <color indexed="12"/>
        <rFont val="Meiryo UI"/>
        <family val="3"/>
        <charset val="128"/>
      </rPr>
      <t>FY2013</t>
    </r>
    <r>
      <rPr>
        <sz val="11"/>
        <color theme="1"/>
        <rFont val="ＭＳ Ｐゴシック"/>
        <family val="3"/>
        <charset val="128"/>
        <scheme val="minor"/>
      </rPr>
      <t/>
    </r>
    <rPh sb="4" eb="5">
      <t>ネン</t>
    </rPh>
    <rPh sb="6" eb="7">
      <t>ガツ</t>
    </rPh>
    <rPh sb="7" eb="8">
      <t>キ</t>
    </rPh>
    <phoneticPr fontId="1"/>
  </si>
  <si>
    <r>
      <t xml:space="preserve">2014年3月期
</t>
    </r>
    <r>
      <rPr>
        <sz val="11"/>
        <color indexed="12"/>
        <rFont val="Meiryo UI"/>
        <family val="3"/>
        <charset val="128"/>
      </rPr>
      <t>FY2014</t>
    </r>
    <r>
      <rPr>
        <sz val="11"/>
        <color theme="1"/>
        <rFont val="ＭＳ Ｐゴシック"/>
        <family val="3"/>
        <charset val="128"/>
        <scheme val="minor"/>
      </rPr>
      <t/>
    </r>
    <rPh sb="4" eb="5">
      <t>ネン</t>
    </rPh>
    <rPh sb="6" eb="7">
      <t>ガツ</t>
    </rPh>
    <rPh sb="7" eb="8">
      <t>キ</t>
    </rPh>
    <phoneticPr fontId="1"/>
  </si>
  <si>
    <r>
      <t xml:space="preserve">2015年3月期
</t>
    </r>
    <r>
      <rPr>
        <sz val="11"/>
        <color indexed="12"/>
        <rFont val="Meiryo UI"/>
        <family val="3"/>
        <charset val="128"/>
      </rPr>
      <t>FY2015</t>
    </r>
    <r>
      <rPr>
        <sz val="11"/>
        <color theme="1"/>
        <rFont val="ＭＳ Ｐゴシック"/>
        <family val="3"/>
        <charset val="128"/>
        <scheme val="minor"/>
      </rPr>
      <t/>
    </r>
    <rPh sb="4" eb="5">
      <t>ネン</t>
    </rPh>
    <rPh sb="6" eb="7">
      <t>ガツ</t>
    </rPh>
    <rPh sb="7" eb="8">
      <t>キ</t>
    </rPh>
    <phoneticPr fontId="1"/>
  </si>
  <si>
    <r>
      <t xml:space="preserve">2016年3月期
</t>
    </r>
    <r>
      <rPr>
        <sz val="11"/>
        <color indexed="12"/>
        <rFont val="Meiryo UI"/>
        <family val="3"/>
        <charset val="128"/>
      </rPr>
      <t>FY2016</t>
    </r>
    <rPh sb="4" eb="5">
      <t>ネン</t>
    </rPh>
    <rPh sb="6" eb="7">
      <t>ガツ</t>
    </rPh>
    <rPh sb="7" eb="8">
      <t>キ</t>
    </rPh>
    <phoneticPr fontId="1"/>
  </si>
  <si>
    <r>
      <t xml:space="preserve">2017年3月期
</t>
    </r>
    <r>
      <rPr>
        <sz val="11"/>
        <color indexed="12"/>
        <rFont val="Meiryo UI"/>
        <family val="3"/>
        <charset val="128"/>
      </rPr>
      <t>FY2017</t>
    </r>
    <rPh sb="4" eb="5">
      <t>ネン</t>
    </rPh>
    <rPh sb="6" eb="7">
      <t>ガツ</t>
    </rPh>
    <rPh sb="7" eb="8">
      <t>キ</t>
    </rPh>
    <phoneticPr fontId="1"/>
  </si>
  <si>
    <r>
      <t>営業活動によるキャッシュ・フロー　</t>
    </r>
    <r>
      <rPr>
        <b/>
        <sz val="11"/>
        <color indexed="12"/>
        <rFont val="Meiryo UI"/>
        <family val="3"/>
        <charset val="128"/>
      </rPr>
      <t>Cash flows from operating activities</t>
    </r>
    <rPh sb="0" eb="2">
      <t>エイギョウ</t>
    </rPh>
    <phoneticPr fontId="1"/>
  </si>
  <si>
    <r>
      <t>投資活動によるキャッシュ・フロー　</t>
    </r>
    <r>
      <rPr>
        <b/>
        <sz val="11"/>
        <color indexed="8"/>
        <rFont val="Meiryo UI"/>
        <family val="3"/>
        <charset val="128"/>
      </rPr>
      <t>Cash flows from  investing activities</t>
    </r>
    <rPh sb="0" eb="2">
      <t>トウシ</t>
    </rPh>
    <rPh sb="2" eb="4">
      <t>カツドウ</t>
    </rPh>
    <phoneticPr fontId="1"/>
  </si>
  <si>
    <r>
      <t>財務活動によるキャッシュ・フロー　</t>
    </r>
    <r>
      <rPr>
        <b/>
        <sz val="11"/>
        <color indexed="8"/>
        <rFont val="Meiryo UI"/>
        <family val="3"/>
        <charset val="128"/>
      </rPr>
      <t>Cash flows from  financing activities</t>
    </r>
    <rPh sb="0" eb="2">
      <t>ザイム</t>
    </rPh>
    <rPh sb="2" eb="4">
      <t>カツドウ</t>
    </rPh>
    <phoneticPr fontId="1"/>
  </si>
  <si>
    <r>
      <t>(</t>
    </r>
    <r>
      <rPr>
        <sz val="11"/>
        <color indexed="12"/>
        <rFont val="Meiryo UI"/>
        <family val="3"/>
        <charset val="128"/>
      </rPr>
      <t>\ million)</t>
    </r>
    <phoneticPr fontId="2"/>
  </si>
  <si>
    <r>
      <rPr>
        <sz val="11"/>
        <color indexed="8"/>
        <rFont val="Meiryo UI"/>
        <family val="3"/>
        <charset val="128"/>
      </rPr>
      <t>－</t>
    </r>
    <phoneticPr fontId="2"/>
  </si>
  <si>
    <r>
      <rPr>
        <sz val="11"/>
        <color indexed="8"/>
        <rFont val="Meiryo UI"/>
        <family val="3"/>
        <charset val="128"/>
      </rPr>
      <t>－</t>
    </r>
    <phoneticPr fontId="1"/>
  </si>
  <si>
    <t xml:space="preserve">     キャッシュフロー計算書</t>
    <rPh sb="13" eb="15">
      <t>ケイサン</t>
    </rPh>
    <rPh sb="15" eb="16">
      <t>ショ</t>
    </rPh>
    <phoneticPr fontId="2"/>
  </si>
  <si>
    <t xml:space="preserve">     Consolidated Cash Flow</t>
    <phoneticPr fontId="2"/>
  </si>
  <si>
    <r>
      <t xml:space="preserve">2018年3月期
</t>
    </r>
    <r>
      <rPr>
        <sz val="11"/>
        <color indexed="12"/>
        <rFont val="Meiryo UI"/>
        <family val="3"/>
        <charset val="128"/>
      </rPr>
      <t>FY2018</t>
    </r>
    <rPh sb="4" eb="5">
      <t>ネン</t>
    </rPh>
    <rPh sb="6" eb="7">
      <t>ガツ</t>
    </rPh>
    <rPh sb="7" eb="8">
      <t>キ</t>
    </rPh>
    <phoneticPr fontId="1"/>
  </si>
  <si>
    <t>政府補助金による収入</t>
    <rPh sb="0" eb="2">
      <t>セイフ</t>
    </rPh>
    <rPh sb="2" eb="5">
      <t>ホジョキン</t>
    </rPh>
    <rPh sb="8" eb="10">
      <t>シュウニュウ</t>
    </rPh>
    <phoneticPr fontId="2"/>
  </si>
  <si>
    <t>減価償却費及び償却費</t>
    <rPh sb="0" eb="2">
      <t>ゲンカ</t>
    </rPh>
    <rPh sb="2" eb="4">
      <t>ショウキャク</t>
    </rPh>
    <rPh sb="4" eb="5">
      <t>ヒ</t>
    </rPh>
    <rPh sb="5" eb="6">
      <t>オヨ</t>
    </rPh>
    <rPh sb="7" eb="9">
      <t>ショウキャク</t>
    </rPh>
    <rPh sb="9" eb="10">
      <t>ヒ</t>
    </rPh>
    <phoneticPr fontId="24"/>
  </si>
  <si>
    <t>受取利息及び受取配当金</t>
    <phoneticPr fontId="24"/>
  </si>
  <si>
    <t>支払利息</t>
    <phoneticPr fontId="24"/>
  </si>
  <si>
    <t>証券訴訟関連損失</t>
    <rPh sb="0" eb="2">
      <t>ショウケン</t>
    </rPh>
    <rPh sb="2" eb="4">
      <t>ソショウ</t>
    </rPh>
    <rPh sb="4" eb="6">
      <t>カンレン</t>
    </rPh>
    <rPh sb="6" eb="8">
      <t>ソンシツ</t>
    </rPh>
    <phoneticPr fontId="24"/>
  </si>
  <si>
    <t>子会社株式売却損益(－は益)</t>
    <rPh sb="0" eb="1">
      <t>コ</t>
    </rPh>
    <rPh sb="1" eb="3">
      <t>カイシャ</t>
    </rPh>
    <rPh sb="3" eb="5">
      <t>カブシキ</t>
    </rPh>
    <rPh sb="5" eb="7">
      <t>バイキャク</t>
    </rPh>
    <rPh sb="7" eb="9">
      <t>ソンエキ</t>
    </rPh>
    <phoneticPr fontId="1"/>
  </si>
  <si>
    <t>営業債権及びその他の債権の増減額(－は増加)</t>
    <rPh sb="0" eb="2">
      <t>エイギョウ</t>
    </rPh>
    <rPh sb="2" eb="4">
      <t>サイケン</t>
    </rPh>
    <rPh sb="4" eb="5">
      <t>オヨ</t>
    </rPh>
    <rPh sb="8" eb="9">
      <t>タ</t>
    </rPh>
    <rPh sb="10" eb="12">
      <t>サイケン</t>
    </rPh>
    <rPh sb="13" eb="16">
      <t>ゾウゲンガク</t>
    </rPh>
    <rPh sb="19" eb="21">
      <t>ゾウカ</t>
    </rPh>
    <phoneticPr fontId="1"/>
  </si>
  <si>
    <t>棚卸資産の増減額(－は増加)</t>
    <rPh sb="0" eb="2">
      <t>タナオロ</t>
    </rPh>
    <rPh sb="2" eb="4">
      <t>シサン</t>
    </rPh>
    <rPh sb="5" eb="8">
      <t>ゾウゲンガク</t>
    </rPh>
    <rPh sb="11" eb="13">
      <t>ゾウカ</t>
    </rPh>
    <phoneticPr fontId="1"/>
  </si>
  <si>
    <t>営業債務及びその他の債務の増減額(－は減少)</t>
    <rPh sb="2" eb="4">
      <t>サイム</t>
    </rPh>
    <rPh sb="4" eb="5">
      <t>オヨ</t>
    </rPh>
    <rPh sb="8" eb="9">
      <t>タ</t>
    </rPh>
    <rPh sb="10" eb="12">
      <t>サイム</t>
    </rPh>
    <rPh sb="13" eb="15">
      <t>ゾウゲン</t>
    </rPh>
    <rPh sb="15" eb="16">
      <t>ガク</t>
    </rPh>
    <rPh sb="19" eb="21">
      <t>ゲンショウ</t>
    </rPh>
    <phoneticPr fontId="1"/>
  </si>
  <si>
    <t>退職給付に係る資産の増減額(－は増加)</t>
    <rPh sb="5" eb="6">
      <t>カカワ</t>
    </rPh>
    <rPh sb="7" eb="9">
      <t>シサン</t>
    </rPh>
    <rPh sb="10" eb="13">
      <t>ゾウゲンガク</t>
    </rPh>
    <rPh sb="16" eb="18">
      <t>ゾウカ</t>
    </rPh>
    <phoneticPr fontId="1"/>
  </si>
  <si>
    <t>その他</t>
    <phoneticPr fontId="1"/>
  </si>
  <si>
    <t>利息の受取額</t>
    <rPh sb="3" eb="5">
      <t>ウケトリ</t>
    </rPh>
    <rPh sb="5" eb="6">
      <t>ガク</t>
    </rPh>
    <phoneticPr fontId="24"/>
  </si>
  <si>
    <t>配当金の受取額</t>
    <rPh sb="0" eb="2">
      <t>ハイトウ</t>
    </rPh>
    <rPh sb="2" eb="3">
      <t>キン</t>
    </rPh>
    <rPh sb="4" eb="6">
      <t>ウケトリ</t>
    </rPh>
    <rPh sb="6" eb="7">
      <t>ガク</t>
    </rPh>
    <phoneticPr fontId="24"/>
  </si>
  <si>
    <t>利息の支払額</t>
    <rPh sb="3" eb="5">
      <t>シハライ</t>
    </rPh>
    <rPh sb="5" eb="6">
      <t>ガク</t>
    </rPh>
    <phoneticPr fontId="24"/>
  </si>
  <si>
    <t>法人所得税の支払額</t>
    <rPh sb="0" eb="2">
      <t>ホウジン</t>
    </rPh>
    <rPh sb="2" eb="5">
      <t>ショトクゼイ</t>
    </rPh>
    <rPh sb="6" eb="8">
      <t>シハライ</t>
    </rPh>
    <rPh sb="8" eb="9">
      <t>ガク</t>
    </rPh>
    <phoneticPr fontId="1"/>
  </si>
  <si>
    <t>現金及び現金同等物の期末残高</t>
    <phoneticPr fontId="24"/>
  </si>
  <si>
    <t>【IFRS】</t>
    <phoneticPr fontId="24"/>
  </si>
  <si>
    <t>訴訟関連損失の支払額</t>
    <rPh sb="0" eb="2">
      <t>ソショウ</t>
    </rPh>
    <rPh sb="2" eb="4">
      <t>カンレン</t>
    </rPh>
    <rPh sb="4" eb="6">
      <t>ソンシツ</t>
    </rPh>
    <rPh sb="7" eb="9">
      <t>シハライ</t>
    </rPh>
    <rPh sb="9" eb="10">
      <t>ガク</t>
    </rPh>
    <phoneticPr fontId="24"/>
  </si>
  <si>
    <t>米国反キックバック法等関連損失の支払額</t>
    <rPh sb="0" eb="2">
      <t>ベイコク</t>
    </rPh>
    <rPh sb="2" eb="3">
      <t>ハン</t>
    </rPh>
    <rPh sb="9" eb="10">
      <t>ホウ</t>
    </rPh>
    <rPh sb="10" eb="11">
      <t>ナド</t>
    </rPh>
    <rPh sb="11" eb="13">
      <t>カンレン</t>
    </rPh>
    <rPh sb="13" eb="15">
      <t>ソンシツ</t>
    </rPh>
    <rPh sb="16" eb="18">
      <t>シハライ</t>
    </rPh>
    <rPh sb="18" eb="19">
      <t>ガク</t>
    </rPh>
    <phoneticPr fontId="24"/>
  </si>
  <si>
    <t>ー</t>
    <phoneticPr fontId="24"/>
  </si>
  <si>
    <t>政府補助金による収入</t>
    <rPh sb="0" eb="2">
      <t>セイフ</t>
    </rPh>
    <rPh sb="2" eb="5">
      <t>ホジョキン</t>
    </rPh>
    <rPh sb="8" eb="10">
      <t>シュウニュウ</t>
    </rPh>
    <phoneticPr fontId="24"/>
  </si>
  <si>
    <t>税引前利益</t>
    <rPh sb="0" eb="2">
      <t>ゼイビ</t>
    </rPh>
    <rPh sb="2" eb="3">
      <t>マエ</t>
    </rPh>
    <rPh sb="3" eb="5">
      <t>リエキ</t>
    </rPh>
    <phoneticPr fontId="1"/>
  </si>
  <si>
    <t>Dividend received</t>
    <phoneticPr fontId="2"/>
  </si>
  <si>
    <t>Interest received</t>
    <phoneticPr fontId="2"/>
  </si>
  <si>
    <t>Depreciation and amortization</t>
    <phoneticPr fontId="2"/>
  </si>
  <si>
    <t>Interest and dividend income</t>
    <phoneticPr fontId="2"/>
  </si>
  <si>
    <t>Interest expense</t>
    <phoneticPr fontId="2"/>
  </si>
  <si>
    <t>Loss related to securities litigation</t>
    <phoneticPr fontId="2"/>
  </si>
  <si>
    <t>Net loss(gain) of investment in affiliated companies carried equity method</t>
    <phoneticPr fontId="2"/>
  </si>
  <si>
    <t>Decrease (increase) in trade and other receivables</t>
    <phoneticPr fontId="2"/>
  </si>
  <si>
    <t>Decrease(increase) in inventories</t>
    <phoneticPr fontId="2"/>
  </si>
  <si>
    <t>Decrease (increase) in trade and other payables</t>
    <phoneticPr fontId="2"/>
  </si>
  <si>
    <t>Decrease(increase) in net defined benefit liabilities</t>
    <phoneticPr fontId="2"/>
  </si>
  <si>
    <t>Increase (decrease) in net defined benefit assets</t>
    <phoneticPr fontId="2"/>
  </si>
  <si>
    <t>Other</t>
    <phoneticPr fontId="2"/>
  </si>
  <si>
    <t>Sub-total</t>
    <phoneticPr fontId="2"/>
  </si>
  <si>
    <t>Interest payments</t>
    <phoneticPr fontId="2"/>
  </si>
  <si>
    <t>Legal settlement compensation received</t>
    <phoneticPr fontId="2"/>
  </si>
  <si>
    <t>Loss on securities litigation paid</t>
    <phoneticPr fontId="2"/>
  </si>
  <si>
    <t>Loss related to the US Anti-kickback Statute paid</t>
    <phoneticPr fontId="2"/>
  </si>
  <si>
    <t>Income taxes paid</t>
    <phoneticPr fontId="2"/>
  </si>
  <si>
    <t>Profit before tax</t>
    <phoneticPr fontId="2"/>
  </si>
  <si>
    <t>Share of loss (profit) of investments accounted for using equity method</t>
    <phoneticPr fontId="2"/>
  </si>
  <si>
    <t>投資の売却及び償還による収入</t>
    <rPh sb="0" eb="2">
      <t>トウシ</t>
    </rPh>
    <rPh sb="3" eb="5">
      <t>バイキャク</t>
    </rPh>
    <rPh sb="5" eb="6">
      <t>オヨ</t>
    </rPh>
    <rPh sb="7" eb="9">
      <t>ショウカン</t>
    </rPh>
    <rPh sb="12" eb="14">
      <t>シュウニュウ</t>
    </rPh>
    <phoneticPr fontId="24"/>
  </si>
  <si>
    <t>Proceeds from government subsidies</t>
    <phoneticPr fontId="2"/>
  </si>
  <si>
    <r>
      <t xml:space="preserve">2019年3月期
</t>
    </r>
    <r>
      <rPr>
        <sz val="11"/>
        <color indexed="12"/>
        <rFont val="Meiryo UI"/>
        <family val="3"/>
        <charset val="128"/>
      </rPr>
      <t>FY2019</t>
    </r>
    <rPh sb="4" eb="5">
      <t>ネン</t>
    </rPh>
    <rPh sb="6" eb="7">
      <t>ガツ</t>
    </rPh>
    <rPh sb="7" eb="8">
      <t>キ</t>
    </rPh>
    <phoneticPr fontId="1"/>
  </si>
  <si>
    <t>十二指腸内視鏡の調査関連損失</t>
    <rPh sb="0" eb="4">
      <t>ジュウニシチョウ</t>
    </rPh>
    <rPh sb="4" eb="7">
      <t>ナイシキョウ</t>
    </rPh>
    <rPh sb="8" eb="10">
      <t>チョウサ</t>
    </rPh>
    <rPh sb="10" eb="12">
      <t>カンレン</t>
    </rPh>
    <rPh sb="12" eb="14">
      <t>ソンシツ</t>
    </rPh>
    <phoneticPr fontId="24"/>
  </si>
  <si>
    <t>ー</t>
    <phoneticPr fontId="24"/>
  </si>
  <si>
    <t>十二指腸内視鏡の調査関連損失の支払額</t>
    <rPh sb="0" eb="4">
      <t>ジュウニシチョウ</t>
    </rPh>
    <rPh sb="4" eb="7">
      <t>ナイシキョウ</t>
    </rPh>
    <rPh sb="8" eb="10">
      <t>チョウサ</t>
    </rPh>
    <rPh sb="10" eb="12">
      <t>カンレン</t>
    </rPh>
    <rPh sb="12" eb="14">
      <t>ソンシツ</t>
    </rPh>
    <rPh sb="15" eb="17">
      <t>シハライ</t>
    </rPh>
    <rPh sb="17" eb="18">
      <t>ガク</t>
    </rPh>
    <phoneticPr fontId="24"/>
  </si>
  <si>
    <t>関連会社株式の取得による支出</t>
    <rPh sb="0" eb="2">
      <t>カンレン</t>
    </rPh>
    <rPh sb="2" eb="4">
      <t>カイシャ</t>
    </rPh>
    <rPh sb="4" eb="6">
      <t>カブシキ</t>
    </rPh>
    <rPh sb="7" eb="9">
      <t>シュトク</t>
    </rPh>
    <rPh sb="12" eb="14">
      <t>シシュツ</t>
    </rPh>
    <phoneticPr fontId="24"/>
  </si>
  <si>
    <t>ー</t>
    <phoneticPr fontId="24"/>
  </si>
  <si>
    <t>ー</t>
    <phoneticPr fontId="24"/>
  </si>
  <si>
    <t>事業取得による支出</t>
    <rPh sb="0" eb="2">
      <t>ジギョウ</t>
    </rPh>
    <rPh sb="2" eb="4">
      <t>シュトク</t>
    </rPh>
    <rPh sb="7" eb="9">
      <t>シシュツ</t>
    </rPh>
    <phoneticPr fontId="24"/>
  </si>
  <si>
    <t>ー</t>
    <phoneticPr fontId="24"/>
  </si>
  <si>
    <t>Loss related to duodenoscope investigation</t>
    <phoneticPr fontId="24"/>
  </si>
  <si>
    <t xml:space="preserve">Loss related to duodenoscope investigation </t>
    <phoneticPr fontId="24"/>
  </si>
  <si>
    <t>Payments for acquisition of business</t>
    <phoneticPr fontId="24"/>
  </si>
  <si>
    <t>Increase (decrease) in short-term borrowings and commercial papers</t>
    <phoneticPr fontId="2"/>
  </si>
  <si>
    <t>短期借入金及びコマーシャルペーパーの増減額(－は減少)</t>
    <rPh sb="5" eb="6">
      <t>オヨ</t>
    </rPh>
    <phoneticPr fontId="1"/>
  </si>
  <si>
    <t>Purchase of investments in associates</t>
  </si>
  <si>
    <t>Proceeds from sales of investments</t>
    <phoneticPr fontId="24"/>
  </si>
  <si>
    <r>
      <t xml:space="preserve">2020年3月期
</t>
    </r>
    <r>
      <rPr>
        <sz val="11"/>
        <color indexed="12"/>
        <rFont val="Meiryo UI"/>
        <family val="3"/>
        <charset val="128"/>
      </rPr>
      <t>FY2020</t>
    </r>
    <rPh sb="4" eb="5">
      <t>ネン</t>
    </rPh>
    <rPh sb="6" eb="7">
      <t>ガツ</t>
    </rPh>
    <rPh sb="7" eb="8">
      <t>キ</t>
    </rPh>
    <phoneticPr fontId="1"/>
  </si>
  <si>
    <t>リース負債の返済による支出</t>
    <rPh sb="3" eb="5">
      <t>フサイ</t>
    </rPh>
    <rPh sb="6" eb="8">
      <t>ヘンサイ</t>
    </rPh>
    <rPh sb="11" eb="13">
      <t>シシュツ</t>
    </rPh>
    <phoneticPr fontId="24"/>
  </si>
  <si>
    <t>Repayments of lease liabilities</t>
    <phoneticPr fontId="24"/>
  </si>
  <si>
    <r>
      <t xml:space="preserve">2021年3月期
</t>
    </r>
    <r>
      <rPr>
        <sz val="11"/>
        <color indexed="12"/>
        <rFont val="Meiryo UI"/>
        <family val="3"/>
        <charset val="128"/>
      </rPr>
      <t>FY2021</t>
    </r>
    <rPh sb="4" eb="5">
      <t>ネン</t>
    </rPh>
    <rPh sb="6" eb="7">
      <t>ガツ</t>
    </rPh>
    <rPh sb="7" eb="8">
      <t>キ</t>
    </rPh>
    <phoneticPr fontId="1"/>
  </si>
  <si>
    <t>非継続事業からの税引前損失</t>
    <rPh sb="0" eb="5">
      <t>ヒケイゾクジギョウ</t>
    </rPh>
    <rPh sb="8" eb="10">
      <t>ゼイビ</t>
    </rPh>
    <rPh sb="10" eb="13">
      <t>マエソンシツ</t>
    </rPh>
    <phoneticPr fontId="24"/>
  </si>
  <si>
    <t>映像事業譲渡に関する損失</t>
    <rPh sb="0" eb="6">
      <t>エイゾウジギョウジョウト</t>
    </rPh>
    <rPh sb="7" eb="8">
      <t>カン</t>
    </rPh>
    <rPh sb="10" eb="12">
      <t>ソンシツ</t>
    </rPh>
    <phoneticPr fontId="24"/>
  </si>
  <si>
    <t>事業譲渡による支出</t>
    <rPh sb="0" eb="4">
      <t>ジギョウジョウト</t>
    </rPh>
    <rPh sb="7" eb="9">
      <t>シシュツ</t>
    </rPh>
    <phoneticPr fontId="24"/>
  </si>
  <si>
    <t>事業譲渡による収入</t>
    <rPh sb="0" eb="4">
      <t>ジギョウジョウト</t>
    </rPh>
    <rPh sb="7" eb="9">
      <t>シュウニュウ</t>
    </rPh>
    <phoneticPr fontId="24"/>
  </si>
  <si>
    <t>子会社の取得による支出</t>
    <rPh sb="0" eb="3">
      <t>コガイシャ</t>
    </rPh>
    <rPh sb="4" eb="6">
      <t>シュトク</t>
    </rPh>
    <rPh sb="9" eb="11">
      <t>シシュツ</t>
    </rPh>
    <phoneticPr fontId="24"/>
  </si>
  <si>
    <t>子会社の売却による収入</t>
    <rPh sb="0" eb="3">
      <t>コガイシャ</t>
    </rPh>
    <rPh sb="4" eb="6">
      <t>バイキャク</t>
    </rPh>
    <rPh sb="9" eb="11">
      <t>シュウニュウ</t>
    </rPh>
    <phoneticPr fontId="24"/>
  </si>
  <si>
    <t>非支配持分からの子会社持分取得による支出</t>
    <rPh sb="0" eb="1">
      <t>ヒ</t>
    </rPh>
    <rPh sb="1" eb="3">
      <t>シハイ</t>
    </rPh>
    <rPh sb="3" eb="5">
      <t>モチブン</t>
    </rPh>
    <rPh sb="8" eb="11">
      <t>コガイシャ</t>
    </rPh>
    <rPh sb="11" eb="15">
      <t>モチブンシュトク</t>
    </rPh>
    <rPh sb="18" eb="20">
      <t>シシュツ</t>
    </rPh>
    <phoneticPr fontId="24"/>
  </si>
  <si>
    <t>Loss on sale of Imaging Business</t>
    <phoneticPr fontId="24"/>
  </si>
  <si>
    <t>Payments for sale of businesses</t>
    <phoneticPr fontId="24"/>
  </si>
  <si>
    <t>Proceeds from sale of businesses</t>
    <phoneticPr fontId="24"/>
  </si>
  <si>
    <t>Payments for acquisition of subsidiaries</t>
    <phoneticPr fontId="24"/>
  </si>
  <si>
    <t>Proceeds from sale of subsidiaries</t>
    <phoneticPr fontId="24"/>
  </si>
  <si>
    <t>Payments for acquisition of interests in subsidiaries from 
non-controlling interest</t>
    <phoneticPr fontId="24"/>
  </si>
  <si>
    <t>Loss before tax from discontinued operations</t>
    <phoneticPr fontId="24"/>
  </si>
  <si>
    <t xml:space="preserve">     Consolidated Statements of Cash Flows</t>
    <phoneticPr fontId="2"/>
  </si>
  <si>
    <r>
      <t xml:space="preserve">2022年3月期
</t>
    </r>
    <r>
      <rPr>
        <sz val="11"/>
        <color indexed="12"/>
        <rFont val="Meiryo UI"/>
        <family val="3"/>
        <charset val="128"/>
      </rPr>
      <t>FY2022</t>
    </r>
    <rPh sb="4" eb="5">
      <t>ネン</t>
    </rPh>
    <rPh sb="6" eb="7">
      <t>ガツ</t>
    </rPh>
    <rPh sb="7" eb="8">
      <t>キ</t>
    </rPh>
    <phoneticPr fontId="1"/>
  </si>
  <si>
    <t>ー</t>
  </si>
  <si>
    <t>段階取得に係る差益(－は益)</t>
    <rPh sb="0" eb="2">
      <t>ダンカイ</t>
    </rPh>
    <rPh sb="2" eb="4">
      <t>シュトク</t>
    </rPh>
    <rPh sb="5" eb="6">
      <t>カカ</t>
    </rPh>
    <rPh sb="7" eb="9">
      <t>サエキ</t>
    </rPh>
    <phoneticPr fontId="24"/>
  </si>
  <si>
    <t>Loss (gain) on step acquisitions</t>
    <phoneticPr fontId="24"/>
  </si>
  <si>
    <t>引当金の増減額(－は減少)</t>
    <rPh sb="0" eb="3">
      <t>ヒキアテキン</t>
    </rPh>
    <rPh sb="4" eb="7">
      <t>ゾウゲンガク</t>
    </rPh>
    <phoneticPr fontId="1"/>
  </si>
  <si>
    <t>Increase (decrease) in provisions</t>
    <phoneticPr fontId="24"/>
  </si>
  <si>
    <t>定期預金の預入による支出</t>
    <phoneticPr fontId="1"/>
  </si>
  <si>
    <t>定期預金の払戻による収入</t>
    <rPh sb="0" eb="2">
      <t>テイキ</t>
    </rPh>
    <rPh sb="2" eb="4">
      <t>ヨキン</t>
    </rPh>
    <rPh sb="5" eb="7">
      <t>ハライモドシ</t>
    </rPh>
    <rPh sb="10" eb="12">
      <t>シュウニュウ</t>
    </rPh>
    <phoneticPr fontId="1"/>
  </si>
  <si>
    <t>Payments into time deposits</t>
    <phoneticPr fontId="2"/>
  </si>
  <si>
    <t>Proceeds from withdrawal of time deposits</t>
    <phoneticPr fontId="2"/>
  </si>
  <si>
    <t>Payments for loans receivable</t>
    <phoneticPr fontId="24"/>
  </si>
  <si>
    <t>Collection of loans receivable</t>
    <phoneticPr fontId="24"/>
  </si>
  <si>
    <t xml:space="preserve">貸付による支出 </t>
    <phoneticPr fontId="24"/>
  </si>
  <si>
    <t>貸付金の回収による収入</t>
    <phoneticPr fontId="24"/>
  </si>
  <si>
    <r>
      <t xml:space="preserve">2023年3月期
</t>
    </r>
    <r>
      <rPr>
        <sz val="11"/>
        <color indexed="12"/>
        <rFont val="Meiryo UI"/>
        <family val="3"/>
        <charset val="128"/>
      </rPr>
      <t>FY2023</t>
    </r>
    <rPh sb="4" eb="5">
      <t>ネン</t>
    </rPh>
    <rPh sb="6" eb="7">
      <t>ガツ</t>
    </rPh>
    <rPh sb="7" eb="8">
      <t>キ</t>
    </rPh>
    <phoneticPr fontId="1"/>
  </si>
  <si>
    <t>非継続事業からの税引前利益</t>
    <rPh sb="0" eb="5">
      <t>ヒケイゾクジギョウ</t>
    </rPh>
    <rPh sb="8" eb="10">
      <t>ゼイビ</t>
    </rPh>
    <rPh sb="10" eb="11">
      <t>マエ</t>
    </rPh>
    <rPh sb="11" eb="13">
      <t>リエキ</t>
    </rPh>
    <phoneticPr fontId="24"/>
  </si>
  <si>
    <t>固定資産除売却損益(－は益)</t>
    <rPh sb="0" eb="2">
      <t>コテイ</t>
    </rPh>
    <rPh sb="2" eb="4">
      <t>シサン</t>
    </rPh>
    <rPh sb="4" eb="5">
      <t>ジョ</t>
    </rPh>
    <rPh sb="5" eb="7">
      <t>バイキャク</t>
    </rPh>
    <rPh sb="7" eb="9">
      <t>ソンエキ</t>
    </rPh>
    <rPh sb="12" eb="13">
      <t>エキ</t>
    </rPh>
    <phoneticPr fontId="24"/>
  </si>
  <si>
    <t>投資有価証券の取得による支出</t>
    <rPh sb="0" eb="6">
      <t>トウシユウカショウケン</t>
    </rPh>
    <rPh sb="7" eb="9">
      <t>シュトク</t>
    </rPh>
    <rPh sb="12" eb="14">
      <t>シシュツ</t>
    </rPh>
    <phoneticPr fontId="24"/>
  </si>
  <si>
    <t>Profit before tax from discontinued operations</t>
    <phoneticPr fontId="24"/>
  </si>
  <si>
    <t>Impairment losses</t>
    <phoneticPr fontId="24"/>
  </si>
  <si>
    <t>減損損失</t>
    <rPh sb="0" eb="2">
      <t>ゲンソン</t>
    </rPh>
    <rPh sb="2" eb="4">
      <t>ソンシツ</t>
    </rPh>
    <phoneticPr fontId="24"/>
  </si>
  <si>
    <t>Loss (gain) on sale and retirement of fixed assets</t>
    <phoneticPr fontId="24"/>
  </si>
  <si>
    <t>Purchase of investment securities</t>
    <phoneticPr fontId="24"/>
  </si>
  <si>
    <t>※FY2023Q2より科学事業を⾮継続事業に分類しています。これに伴い、FY2022の数値も組み替えて表⽰しています。</t>
    <phoneticPr fontId="1"/>
  </si>
  <si>
    <t>※FY2021Q2より映像事業を⾮継続事業に分類しています。これに伴い、FY2020の数値も組み替えて表⽰しています。</t>
    <rPh sb="33" eb="34">
      <t>トモナ</t>
    </rPh>
    <phoneticPr fontId="1"/>
  </si>
  <si>
    <t>*From FY2021Q2, Imaging Business has been reclassified as a discontinued operation. We restated figures for FY2020.</t>
    <phoneticPr fontId="1"/>
  </si>
  <si>
    <t>*From FY2023Q2, Scientific Solutions Business has been reclassified as a discontinued operation. 
 We restated figures for FY2022.</t>
    <phoneticPr fontId="1"/>
  </si>
  <si>
    <r>
      <t xml:space="preserve">2024年3月期
</t>
    </r>
    <r>
      <rPr>
        <sz val="11"/>
        <color indexed="12"/>
        <rFont val="Meiryo UI"/>
        <family val="3"/>
        <charset val="128"/>
      </rPr>
      <t>FY2024</t>
    </r>
    <rPh sb="4" eb="5">
      <t>ネン</t>
    </rPh>
    <rPh sb="6" eb="7">
      <t>ガツ</t>
    </rPh>
    <rPh sb="7" eb="8">
      <t>キ</t>
    </rPh>
    <phoneticPr fontId="1"/>
  </si>
  <si>
    <t>株式取得契約に基づく支出</t>
  </si>
  <si>
    <t>株式取得契約の解除に伴う回収額</t>
  </si>
  <si>
    <t>条件付対価の決済による支出</t>
  </si>
  <si>
    <t>Expenditure based on stock acquisition agreements</t>
  </si>
  <si>
    <t>Claw back from cancellation of stock acquisition agreements</t>
  </si>
  <si>
    <t>Payments for contingent consideration</t>
  </si>
  <si>
    <t>科学事業の譲渡益</t>
    <rPh sb="0" eb="2">
      <t>カガク</t>
    </rPh>
    <rPh sb="2" eb="4">
      <t>ジギョウ</t>
    </rPh>
    <rPh sb="5" eb="8">
      <t>ジョウトエキ</t>
    </rPh>
    <phoneticPr fontId="1"/>
  </si>
  <si>
    <t>Gain on transfer of SSD</t>
    <phoneticPr fontId="2"/>
  </si>
  <si>
    <t>※FY2023において、「投資活動によるキャッシュ・フロー」の「その他」に含めていた「貸付金の回収による収入」及び「条件付き対価の決済による支出」は、金額的重要性が増したため、FY2024より独立掲記しています。また、独立掲記していました「投資の売却及び償還による収入」は、金額的重要性が低下したため、FY2024より「その他」に含めて表示しています。この表示方法の変更を反映させるため、FY2023の連結財務諸表の組替を行っています。</t>
    <phoneticPr fontId="24"/>
  </si>
  <si>
    <t>*In FY2023, because “Collection of loans receivable” and “Payments for contingent consideration,” which had previously been included in “Other” of “Cash flows from investing activities,” increased in monetary importance, they have been listed independently from FY2024. Furthermore, due to the decreased monetary importance of “Proceeds from sale and redemption of investments,” which had previously been listed independently, it has been disclosed in “Other” from FY2024. To reflect this change in the presentation method, we have reorganized our Consolidated Financial Statements for FY2023.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</si>
</sst>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2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b/>
      <sz val="11"/>
      <color indexed="63"/>
      <name val="Arial"/>
      <family val="2"/>
    </font>
    <font>
      <sz val="11"/>
      <name val="Meiryo UI"/>
      <family val="3"/>
      <charset val="128"/>
    </font>
    <font>
      <sz val="11"/>
      <color indexed="8"/>
      <name val="Meiryo UI"/>
      <family val="3"/>
      <charset val="128"/>
    </font>
    <font>
      <sz val="11"/>
      <color indexed="12"/>
      <name val="Meiryo UI"/>
      <family val="3"/>
      <charset val="128"/>
    </font>
    <font>
      <b/>
      <sz val="11"/>
      <color indexed="12"/>
      <name val="Meiryo UI"/>
      <family val="3"/>
      <charset val="128"/>
    </font>
    <font>
      <b/>
      <sz val="11"/>
      <color indexed="8"/>
      <name val="Meiryo UI"/>
      <family val="3"/>
      <charset val="128"/>
    </font>
    <font>
      <b/>
      <i/>
      <sz val="14"/>
      <color indexed="8"/>
      <name val="Meiryo UI"/>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Meiryo UI"/>
      <family val="3"/>
      <charset val="128"/>
    </font>
    <font>
      <sz val="11"/>
      <color rgb="FF0000CC"/>
      <name val="Meiryo UI"/>
      <family val="3"/>
      <charset val="128"/>
    </font>
    <font>
      <b/>
      <sz val="11"/>
      <color rgb="FF333333"/>
      <name val="Meiryo UI"/>
      <family val="3"/>
      <charset val="128"/>
    </font>
    <font>
      <sz val="11"/>
      <color rgb="FF0000FF"/>
      <name val="Meiryo UI"/>
      <family val="3"/>
      <charset val="128"/>
    </font>
    <font>
      <b/>
      <sz val="11"/>
      <color theme="1"/>
      <name val="Meiryo UI"/>
      <family val="3"/>
      <charset val="128"/>
    </font>
    <font>
      <sz val="11"/>
      <color rgb="FF333333"/>
      <name val="Meiryo UI"/>
      <family val="3"/>
      <charset val="128"/>
    </font>
    <font>
      <b/>
      <sz val="11"/>
      <color rgb="FF0000FF"/>
      <name val="Meiryo UI"/>
      <family val="3"/>
      <charset val="128"/>
    </font>
    <font>
      <u/>
      <sz val="11"/>
      <color theme="10"/>
      <name val="Meiryo UI"/>
      <family val="3"/>
      <charset val="128"/>
    </font>
    <font>
      <sz val="11"/>
      <color rgb="FF333399"/>
      <name val="Meiryo UI"/>
      <family val="3"/>
      <charset val="128"/>
    </font>
    <font>
      <b/>
      <i/>
      <sz val="14"/>
      <color rgb="FF0000CC"/>
      <name val="Meiryo UI"/>
      <family val="3"/>
      <charset val="128"/>
    </font>
    <font>
      <sz val="11"/>
      <color rgb="FFFFFFFF"/>
      <name val="Meiryo UI"/>
      <family val="3"/>
      <charset val="128"/>
    </font>
    <font>
      <sz val="11"/>
      <color rgb="FFFF0000"/>
      <name val="Meiryo UI"/>
      <family val="3"/>
      <charset val="128"/>
    </font>
    <font>
      <sz val="6"/>
      <name val="ＭＳ Ｐゴシック"/>
      <family val="3"/>
      <charset val="128"/>
      <scheme val="minor"/>
    </font>
    <font>
      <b/>
      <sz val="11"/>
      <name val="Meiryo UI"/>
      <family val="3"/>
      <charset val="128"/>
    </font>
  </fonts>
  <fills count="3">
    <fill>
      <patternFill patternType="none"/>
    </fill>
    <fill>
      <patternFill patternType="gray125"/>
    </fill>
    <fill>
      <patternFill patternType="solid">
        <fgColor rgb="FFDDDDDD"/>
        <bgColor indexed="64"/>
      </patternFill>
    </fill>
  </fills>
  <borders count="32">
    <border>
      <left/>
      <right/>
      <top/>
      <bottom/>
      <diagonal/>
    </border>
    <border>
      <left style="thick">
        <color indexed="64"/>
      </left>
      <right/>
      <top style="thick">
        <color indexed="64"/>
      </top>
      <bottom/>
      <diagonal/>
    </border>
    <border>
      <left style="thin">
        <color indexed="64"/>
      </left>
      <right/>
      <top/>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right style="thin">
        <color indexed="64"/>
      </right>
      <top/>
      <bottom/>
      <diagonal/>
    </border>
    <border>
      <left style="thick">
        <color indexed="64"/>
      </left>
      <right/>
      <top/>
      <bottom style="medium">
        <color indexed="64"/>
      </bottom>
      <diagonal/>
    </border>
    <border>
      <left style="thick">
        <color indexed="64"/>
      </left>
      <right/>
      <top/>
      <bottom/>
      <diagonal/>
    </border>
    <border>
      <left/>
      <right/>
      <top/>
      <bottom style="medium">
        <color indexed="64"/>
      </bottom>
      <diagonal/>
    </border>
    <border>
      <left style="thick">
        <color indexed="64"/>
      </left>
      <right/>
      <top style="medium">
        <color indexed="64"/>
      </top>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ck">
        <color indexed="64"/>
      </left>
      <right/>
      <top/>
      <bottom style="thick">
        <color indexed="64"/>
      </bottom>
      <diagonal/>
    </border>
    <border>
      <left style="thin">
        <color indexed="64"/>
      </left>
      <right style="thin">
        <color indexed="64"/>
      </right>
      <top/>
      <bottom style="thick">
        <color indexed="64"/>
      </bottom>
      <diagonal/>
    </border>
    <border>
      <left/>
      <right/>
      <top/>
      <bottom style="thick">
        <color indexed="64"/>
      </bottom>
      <diagonal/>
    </border>
    <border>
      <left style="thin">
        <color indexed="64"/>
      </left>
      <right/>
      <top/>
      <bottom style="thick">
        <color indexed="64"/>
      </bottom>
      <diagonal/>
    </border>
    <border>
      <left/>
      <right/>
      <top style="thick">
        <color indexed="64"/>
      </top>
      <bottom/>
      <diagonal/>
    </border>
    <border>
      <left style="thin">
        <color indexed="64"/>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
      <left style="medium">
        <color indexed="64"/>
      </left>
      <right/>
      <top style="thick">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3">
    <xf numFmtId="0" fontId="0" fillId="0" borderId="0">
      <alignment vertical="center"/>
    </xf>
    <xf numFmtId="0" fontId="11" fillId="0" borderId="0" applyNumberFormat="0" applyFill="0" applyBorder="0" applyAlignment="0" applyProtection="0">
      <alignment vertical="center"/>
    </xf>
    <xf numFmtId="38" fontId="10" fillId="0" borderId="0" applyFont="0" applyFill="0" applyBorder="0" applyAlignment="0" applyProtection="0">
      <alignment vertical="center"/>
    </xf>
  </cellStyleXfs>
  <cellXfs count="156">
    <xf numFmtId="0" fontId="0" fillId="0" borderId="0" xfId="0">
      <alignment vertical="center"/>
    </xf>
    <xf numFmtId="176" fontId="5" fillId="0" borderId="0" xfId="0" applyNumberFormat="1" applyFont="1" applyFill="1" applyBorder="1" applyAlignment="1">
      <alignment horizontal="center" vertical="center" wrapText="1"/>
    </xf>
    <xf numFmtId="0" fontId="12" fillId="0" borderId="0" xfId="0" applyFont="1">
      <alignment vertical="center"/>
    </xf>
    <xf numFmtId="176" fontId="5" fillId="0" borderId="0" xfId="0" applyNumberFormat="1" applyFont="1" applyAlignment="1">
      <alignment horizontal="right" vertical="center"/>
    </xf>
    <xf numFmtId="176" fontId="13" fillId="0" borderId="0" xfId="0" applyNumberFormat="1" applyFont="1" applyAlignment="1">
      <alignment horizontal="right" vertical="center"/>
    </xf>
    <xf numFmtId="0" fontId="14" fillId="0" borderId="1" xfId="0" applyFont="1" applyFill="1" applyBorder="1" applyAlignment="1">
      <alignment vertical="center"/>
    </xf>
    <xf numFmtId="0" fontId="12" fillId="0" borderId="2" xfId="0" applyFont="1" applyBorder="1">
      <alignment vertical="center"/>
    </xf>
    <xf numFmtId="0" fontId="12" fillId="0" borderId="3" xfId="0" applyFont="1" applyBorder="1">
      <alignment vertical="center"/>
    </xf>
    <xf numFmtId="0" fontId="12" fillId="0" borderId="4" xfId="0" applyFont="1" applyBorder="1">
      <alignment vertical="center"/>
    </xf>
    <xf numFmtId="0" fontId="15" fillId="0" borderId="5" xfId="0" applyFont="1" applyFill="1" applyBorder="1" applyAlignment="1">
      <alignment horizontal="left" vertical="center" wrapText="1"/>
    </xf>
    <xf numFmtId="0" fontId="16" fillId="0" borderId="6" xfId="0" applyFont="1" applyBorder="1" applyAlignment="1">
      <alignment horizontal="left" vertical="center" indent="1"/>
    </xf>
    <xf numFmtId="0" fontId="12" fillId="0" borderId="7" xfId="0" applyFont="1" applyBorder="1">
      <alignment vertical="center"/>
    </xf>
    <xf numFmtId="0" fontId="17" fillId="0" borderId="0" xfId="0" applyFont="1" applyBorder="1" applyAlignment="1">
      <alignment vertical="center" wrapText="1"/>
    </xf>
    <xf numFmtId="0" fontId="16" fillId="0" borderId="7" xfId="0" applyFont="1" applyFill="1" applyBorder="1" applyAlignment="1">
      <alignment vertical="center"/>
    </xf>
    <xf numFmtId="0" fontId="15" fillId="0" borderId="0"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6" fillId="0" borderId="7" xfId="0" applyFont="1" applyBorder="1" applyAlignment="1">
      <alignment horizontal="left" vertical="center" indent="1"/>
    </xf>
    <xf numFmtId="0" fontId="12" fillId="0" borderId="9" xfId="0" applyFont="1" applyBorder="1" applyAlignment="1">
      <alignment vertical="center" wrapText="1"/>
    </xf>
    <xf numFmtId="0" fontId="17" fillId="0" borderId="10" xfId="0" applyFont="1" applyBorder="1" applyAlignment="1">
      <alignment vertical="center" wrapText="1"/>
    </xf>
    <xf numFmtId="0" fontId="15" fillId="0" borderId="0" xfId="0" applyFont="1" applyFill="1" applyBorder="1" applyAlignment="1">
      <alignment vertical="center" wrapText="1"/>
    </xf>
    <xf numFmtId="0" fontId="12" fillId="0" borderId="0" xfId="0" applyFont="1" applyAlignment="1">
      <alignment horizontal="left" vertical="center" indent="1"/>
    </xf>
    <xf numFmtId="0" fontId="12" fillId="0" borderId="0" xfId="0" applyFont="1" applyBorder="1" applyAlignment="1">
      <alignment horizontal="center" vertical="center"/>
    </xf>
    <xf numFmtId="0" fontId="19" fillId="0" borderId="0" xfId="1" applyFont="1" applyBorder="1" applyAlignment="1">
      <alignment horizontal="center" vertical="center"/>
    </xf>
    <xf numFmtId="0" fontId="12" fillId="0" borderId="0" xfId="0" applyFont="1" applyBorder="1" applyAlignment="1">
      <alignment horizontal="left" vertical="center" indent="1"/>
    </xf>
    <xf numFmtId="0" fontId="14" fillId="0" borderId="0" xfId="0" applyFont="1" applyBorder="1" applyAlignment="1">
      <alignment horizontal="left" vertical="center" indent="1"/>
    </xf>
    <xf numFmtId="0" fontId="14" fillId="0" borderId="4" xfId="0" applyFont="1" applyBorder="1" applyAlignment="1">
      <alignment horizontal="left" vertical="center" indent="1"/>
    </xf>
    <xf numFmtId="0" fontId="12" fillId="0" borderId="7" xfId="0" applyFont="1" applyBorder="1" applyAlignment="1">
      <alignment horizontal="left" vertical="center" wrapText="1" indent="2"/>
    </xf>
    <xf numFmtId="176" fontId="12" fillId="0" borderId="4" xfId="0" applyNumberFormat="1" applyFont="1" applyFill="1" applyBorder="1" applyAlignment="1">
      <alignment horizontal="right" vertical="center" shrinkToFit="1"/>
    </xf>
    <xf numFmtId="176" fontId="12" fillId="0" borderId="4" xfId="0" applyNumberFormat="1" applyFont="1" applyBorder="1">
      <alignment vertical="center"/>
    </xf>
    <xf numFmtId="176" fontId="12" fillId="0" borderId="4" xfId="0" applyNumberFormat="1" applyFont="1" applyBorder="1" applyAlignment="1">
      <alignment horizontal="right" vertical="center"/>
    </xf>
    <xf numFmtId="176" fontId="12" fillId="0" borderId="0" xfId="0" applyNumberFormat="1" applyFont="1" applyBorder="1">
      <alignment vertical="center"/>
    </xf>
    <xf numFmtId="176" fontId="12" fillId="0" borderId="2" xfId="2" applyNumberFormat="1" applyFont="1" applyBorder="1">
      <alignment vertical="center"/>
    </xf>
    <xf numFmtId="176" fontId="12" fillId="0" borderId="4" xfId="2" applyNumberFormat="1" applyFont="1" applyBorder="1">
      <alignment vertical="center"/>
    </xf>
    <xf numFmtId="176" fontId="12" fillId="0" borderId="4" xfId="2" applyNumberFormat="1" applyFont="1" applyFill="1" applyBorder="1" applyAlignment="1">
      <alignment horizontal="right" vertical="center" shrinkToFit="1"/>
    </xf>
    <xf numFmtId="176" fontId="12" fillId="0" borderId="2" xfId="2" applyNumberFormat="1" applyFont="1" applyFill="1" applyBorder="1" applyAlignment="1">
      <alignment horizontal="right" vertical="center" shrinkToFit="1"/>
    </xf>
    <xf numFmtId="176" fontId="12" fillId="0" borderId="0" xfId="0" applyNumberFormat="1" applyFont="1" applyBorder="1" applyAlignment="1">
      <alignment horizontal="right" vertical="center"/>
    </xf>
    <xf numFmtId="176" fontId="12" fillId="0" borderId="2" xfId="2" applyNumberFormat="1" applyFont="1" applyBorder="1" applyAlignment="1">
      <alignment horizontal="right" vertical="center"/>
    </xf>
    <xf numFmtId="176" fontId="12" fillId="0" borderId="4" xfId="2" applyNumberFormat="1" applyFont="1" applyBorder="1" applyAlignment="1">
      <alignment horizontal="right" vertical="center"/>
    </xf>
    <xf numFmtId="0" fontId="12" fillId="0" borderId="7" xfId="0" applyFont="1" applyFill="1" applyBorder="1" applyAlignment="1">
      <alignment horizontal="left" vertical="center" wrapText="1" indent="1"/>
    </xf>
    <xf numFmtId="176" fontId="12" fillId="0" borderId="4" xfId="0" applyNumberFormat="1" applyFont="1" applyFill="1" applyBorder="1" applyAlignment="1">
      <alignment horizontal="right" vertical="center"/>
    </xf>
    <xf numFmtId="176" fontId="12" fillId="0" borderId="0" xfId="0" applyNumberFormat="1" applyFont="1" applyFill="1" applyBorder="1" applyAlignment="1">
      <alignment horizontal="right" vertical="center"/>
    </xf>
    <xf numFmtId="176" fontId="16" fillId="0" borderId="11" xfId="2" applyNumberFormat="1" applyFont="1" applyFill="1" applyBorder="1" applyAlignment="1">
      <alignment horizontal="right" vertical="center" shrinkToFit="1"/>
    </xf>
    <xf numFmtId="176" fontId="16" fillId="0" borderId="11" xfId="0" applyNumberFormat="1" applyFont="1" applyFill="1" applyBorder="1" applyAlignment="1">
      <alignment horizontal="right" vertical="center"/>
    </xf>
    <xf numFmtId="176" fontId="16" fillId="0" borderId="8" xfId="0" applyNumberFormat="1" applyFont="1" applyFill="1" applyBorder="1" applyAlignment="1">
      <alignment horizontal="right" vertical="center"/>
    </xf>
    <xf numFmtId="176" fontId="16" fillId="0" borderId="12" xfId="2" applyNumberFormat="1" applyFont="1" applyBorder="1">
      <alignment vertical="center"/>
    </xf>
    <xf numFmtId="176" fontId="16" fillId="0" borderId="11" xfId="2" applyNumberFormat="1" applyFont="1" applyBorder="1">
      <alignment vertical="center"/>
    </xf>
    <xf numFmtId="176" fontId="17" fillId="0" borderId="13" xfId="0" applyNumberFormat="1" applyFont="1" applyBorder="1" applyAlignment="1">
      <alignment vertical="center" wrapText="1"/>
    </xf>
    <xf numFmtId="176" fontId="17" fillId="0" borderId="0" xfId="0" applyNumberFormat="1" applyFont="1" applyBorder="1" applyAlignment="1">
      <alignment vertical="center" wrapText="1"/>
    </xf>
    <xf numFmtId="176" fontId="17" fillId="0" borderId="4" xfId="0" applyNumberFormat="1" applyFont="1" applyBorder="1" applyAlignment="1">
      <alignment vertical="center" wrapText="1"/>
    </xf>
    <xf numFmtId="176" fontId="12" fillId="0" borderId="4" xfId="0" applyNumberFormat="1" applyFont="1" applyBorder="1" applyAlignment="1">
      <alignment vertical="center" wrapText="1"/>
    </xf>
    <xf numFmtId="176" fontId="12" fillId="0" borderId="0" xfId="0" applyNumberFormat="1" applyFont="1" applyBorder="1" applyAlignment="1">
      <alignment vertical="center" wrapText="1"/>
    </xf>
    <xf numFmtId="176" fontId="16" fillId="0" borderId="4" xfId="0" applyNumberFormat="1" applyFont="1" applyBorder="1" applyAlignment="1">
      <alignment horizontal="left" vertical="center" wrapText="1" indent="1"/>
    </xf>
    <xf numFmtId="176" fontId="16" fillId="0" borderId="0" xfId="0" applyNumberFormat="1" applyFont="1" applyBorder="1" applyAlignment="1">
      <alignment horizontal="left" vertical="center" wrapText="1" indent="1"/>
    </xf>
    <xf numFmtId="176" fontId="16" fillId="0" borderId="11" xfId="0" applyNumberFormat="1" applyFont="1" applyFill="1" applyBorder="1">
      <alignment vertical="center"/>
    </xf>
    <xf numFmtId="176" fontId="12" fillId="0" borderId="13" xfId="2" applyNumberFormat="1" applyFont="1" applyBorder="1" applyAlignment="1">
      <alignment horizontal="right" vertical="center" wrapText="1"/>
    </xf>
    <xf numFmtId="176" fontId="12" fillId="0" borderId="13" xfId="0" applyNumberFormat="1" applyFont="1" applyBorder="1" applyAlignment="1">
      <alignment vertical="center" wrapText="1"/>
    </xf>
    <xf numFmtId="176" fontId="12" fillId="0" borderId="10" xfId="0" applyNumberFormat="1" applyFont="1" applyBorder="1" applyAlignment="1">
      <alignment vertical="center" wrapText="1"/>
    </xf>
    <xf numFmtId="0" fontId="12" fillId="0" borderId="14" xfId="0" applyFont="1" applyBorder="1" applyAlignment="1">
      <alignment horizontal="left" vertical="center" wrapText="1" indent="2"/>
    </xf>
    <xf numFmtId="176" fontId="12" fillId="0" borderId="15" xfId="2" applyNumberFormat="1" applyFont="1" applyBorder="1" applyAlignment="1">
      <alignment horizontal="right" vertical="center"/>
    </xf>
    <xf numFmtId="176" fontId="12" fillId="0" borderId="15" xfId="0" applyNumberFormat="1" applyFont="1" applyBorder="1" applyAlignment="1">
      <alignment horizontal="right" vertical="center"/>
    </xf>
    <xf numFmtId="176" fontId="12" fillId="0" borderId="16" xfId="0" applyNumberFormat="1" applyFont="1" applyBorder="1" applyAlignment="1">
      <alignment horizontal="right" vertical="center"/>
    </xf>
    <xf numFmtId="176" fontId="12" fillId="0" borderId="17" xfId="2" applyNumberFormat="1" applyFont="1" applyBorder="1">
      <alignment vertical="center"/>
    </xf>
    <xf numFmtId="176" fontId="12" fillId="0" borderId="15" xfId="2" applyNumberFormat="1" applyFont="1" applyBorder="1">
      <alignment vertical="center"/>
    </xf>
    <xf numFmtId="0" fontId="17" fillId="0" borderId="0" xfId="0" applyFont="1" applyAlignment="1">
      <alignment horizontal="left" vertical="center" indent="1"/>
    </xf>
    <xf numFmtId="0" fontId="20" fillId="0" borderId="0" xfId="0" applyFont="1" applyBorder="1" applyAlignment="1">
      <alignment horizontal="center" vertical="center"/>
    </xf>
    <xf numFmtId="0" fontId="17" fillId="0" borderId="0" xfId="0" applyFont="1" applyBorder="1" applyAlignment="1">
      <alignment horizontal="center" vertical="center"/>
    </xf>
    <xf numFmtId="0" fontId="17" fillId="0" borderId="0" xfId="0" applyFont="1" applyBorder="1">
      <alignment vertical="center"/>
    </xf>
    <xf numFmtId="0" fontId="9" fillId="0" borderId="0" xfId="0" applyFont="1">
      <alignment vertical="center"/>
    </xf>
    <xf numFmtId="0" fontId="21" fillId="0" borderId="0" xfId="0" applyFont="1">
      <alignment vertical="center"/>
    </xf>
    <xf numFmtId="0" fontId="12" fillId="0" borderId="0" xfId="0" applyFont="1" applyAlignment="1">
      <alignment vertical="center" wrapText="1"/>
    </xf>
    <xf numFmtId="0" fontId="14" fillId="0" borderId="0" xfId="0" applyFont="1" applyBorder="1" applyAlignment="1">
      <alignment horizontal="left" vertical="center" wrapText="1"/>
    </xf>
    <xf numFmtId="0" fontId="15" fillId="0" borderId="5" xfId="0" applyFont="1" applyFill="1" applyBorder="1" applyAlignment="1">
      <alignment horizontal="left" vertical="center" wrapText="1" shrinkToFit="1"/>
    </xf>
    <xf numFmtId="0" fontId="18" fillId="0" borderId="8" xfId="0" applyFont="1" applyFill="1" applyBorder="1" applyAlignment="1">
      <alignment horizontal="left" vertical="center" wrapText="1" shrinkToFit="1"/>
    </xf>
    <xf numFmtId="0" fontId="15" fillId="0" borderId="0" xfId="0" applyFont="1" applyFill="1" applyBorder="1" applyAlignment="1">
      <alignment horizontal="left" vertical="center" wrapText="1" shrinkToFit="1"/>
    </xf>
    <xf numFmtId="0" fontId="15" fillId="0" borderId="16" xfId="0" applyFont="1" applyBorder="1" applyAlignment="1">
      <alignment vertical="center" wrapText="1"/>
    </xf>
    <xf numFmtId="0" fontId="17" fillId="0" borderId="0" xfId="0" applyFont="1" applyAlignment="1">
      <alignment horizontal="left" vertical="center" wrapText="1"/>
    </xf>
    <xf numFmtId="0" fontId="12" fillId="0" borderId="0" xfId="0" applyFont="1" applyAlignment="1">
      <alignment horizontal="left" vertical="center" wrapText="1"/>
    </xf>
    <xf numFmtId="0" fontId="20"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9" fillId="0" borderId="0" xfId="1" applyFont="1" applyBorder="1" applyAlignment="1">
      <alignment horizontal="center" vertical="center" wrapText="1"/>
    </xf>
    <xf numFmtId="0" fontId="17" fillId="0" borderId="0" xfId="0" applyFont="1" applyBorder="1" applyAlignment="1">
      <alignment horizontal="center" vertical="center" wrapText="1"/>
    </xf>
    <xf numFmtId="0" fontId="12" fillId="0" borderId="0" xfId="0" applyFont="1" applyBorder="1" applyAlignment="1">
      <alignment horizontal="left" vertical="center" wrapText="1"/>
    </xf>
    <xf numFmtId="176" fontId="16" fillId="0" borderId="4" xfId="0" applyNumberFormat="1" applyFont="1" applyBorder="1" applyAlignment="1">
      <alignment horizontal="right" vertical="center"/>
    </xf>
    <xf numFmtId="176" fontId="12" fillId="0" borderId="0" xfId="2" applyNumberFormat="1" applyFont="1" applyFill="1" applyBorder="1" applyAlignment="1">
      <alignment horizontal="right" vertical="center" shrinkToFit="1"/>
    </xf>
    <xf numFmtId="0" fontId="23" fillId="0" borderId="7" xfId="0" applyFont="1" applyBorder="1" applyAlignment="1">
      <alignment horizontal="left" vertical="center" wrapText="1" indent="2"/>
    </xf>
    <xf numFmtId="0" fontId="12" fillId="0" borderId="24" xfId="0" applyFont="1" applyBorder="1">
      <alignment vertical="center"/>
    </xf>
    <xf numFmtId="176" fontId="12" fillId="0" borderId="24" xfId="2" applyNumberFormat="1" applyFont="1" applyBorder="1">
      <alignment vertical="center"/>
    </xf>
    <xf numFmtId="176" fontId="12" fillId="0" borderId="24" xfId="2" applyNumberFormat="1" applyFont="1" applyFill="1" applyBorder="1" applyAlignment="1">
      <alignment horizontal="right" vertical="center" shrinkToFit="1"/>
    </xf>
    <xf numFmtId="176" fontId="12" fillId="0" borderId="24" xfId="2" applyNumberFormat="1" applyFont="1" applyBorder="1" applyAlignment="1">
      <alignment horizontal="right" vertical="center"/>
    </xf>
    <xf numFmtId="176" fontId="16" fillId="0" borderId="25" xfId="2" applyNumberFormat="1" applyFont="1" applyBorder="1">
      <alignment vertical="center"/>
    </xf>
    <xf numFmtId="176" fontId="12" fillId="0" borderId="23" xfId="2" applyNumberFormat="1" applyFont="1" applyBorder="1">
      <alignment vertical="center"/>
    </xf>
    <xf numFmtId="177" fontId="12" fillId="0" borderId="20" xfId="2" applyNumberFormat="1" applyFont="1" applyBorder="1" applyAlignment="1">
      <alignment horizontal="right" vertical="center"/>
    </xf>
    <xf numFmtId="0" fontId="17" fillId="0" borderId="0" xfId="0" applyFont="1" applyFill="1" applyBorder="1" applyAlignment="1">
      <alignment vertical="center" wrapText="1"/>
    </xf>
    <xf numFmtId="0" fontId="17" fillId="0" borderId="10" xfId="0" applyFont="1" applyFill="1" applyBorder="1" applyAlignment="1">
      <alignment vertical="center" wrapText="1"/>
    </xf>
    <xf numFmtId="0" fontId="19" fillId="0" borderId="0" xfId="1" applyFont="1" applyFill="1" applyBorder="1" applyAlignment="1">
      <alignment horizontal="center" vertical="center" wrapText="1"/>
    </xf>
    <xf numFmtId="176" fontId="13" fillId="0" borderId="0" xfId="0" applyNumberFormat="1" applyFont="1" applyAlignment="1">
      <alignment horizontal="center" vertical="center"/>
    </xf>
    <xf numFmtId="0" fontId="12" fillId="0" borderId="0" xfId="0" applyFont="1" applyFill="1">
      <alignment vertical="center"/>
    </xf>
    <xf numFmtId="3" fontId="12" fillId="0" borderId="20" xfId="2" applyNumberFormat="1" applyFont="1" applyBorder="1" applyAlignment="1">
      <alignment horizontal="right" vertical="center"/>
    </xf>
    <xf numFmtId="3" fontId="12" fillId="0" borderId="20" xfId="2" applyNumberFormat="1" applyFont="1" applyFill="1" applyBorder="1" applyAlignment="1">
      <alignment horizontal="right" vertical="center" shrinkToFit="1"/>
    </xf>
    <xf numFmtId="0" fontId="4" fillId="0" borderId="0" xfId="0" applyFont="1" applyFill="1" applyBorder="1" applyAlignment="1">
      <alignment horizontal="center" vertical="center" wrapText="1"/>
    </xf>
    <xf numFmtId="177" fontId="12" fillId="0" borderId="26" xfId="2" applyNumberFormat="1" applyFont="1" applyBorder="1" applyAlignment="1">
      <alignment horizontal="right" vertical="center"/>
    </xf>
    <xf numFmtId="3" fontId="12" fillId="0" borderId="26" xfId="2" applyNumberFormat="1" applyFont="1" applyBorder="1" applyAlignment="1">
      <alignment horizontal="right" vertical="center"/>
    </xf>
    <xf numFmtId="3" fontId="12" fillId="0" borderId="26" xfId="2" applyNumberFormat="1" applyFont="1" applyFill="1" applyBorder="1" applyAlignment="1">
      <alignment horizontal="right" vertical="center" shrinkToFit="1"/>
    </xf>
    <xf numFmtId="3" fontId="25" fillId="0" borderId="21" xfId="2" applyNumberFormat="1" applyFont="1" applyFill="1" applyBorder="1" applyAlignment="1">
      <alignment horizontal="right" vertical="center"/>
    </xf>
    <xf numFmtId="0" fontId="14" fillId="0" borderId="29" xfId="0" applyFont="1" applyFill="1" applyBorder="1" applyAlignment="1">
      <alignment vertical="center"/>
    </xf>
    <xf numFmtId="0" fontId="12" fillId="0" borderId="26" xfId="0" applyFont="1" applyBorder="1" applyAlignment="1">
      <alignment horizontal="left" vertical="center" wrapText="1" indent="2"/>
    </xf>
    <xf numFmtId="0" fontId="12" fillId="0" borderId="26" xfId="0" applyFont="1" applyFill="1" applyBorder="1" applyAlignment="1">
      <alignment horizontal="left" vertical="center" wrapText="1" indent="2"/>
    </xf>
    <xf numFmtId="0" fontId="12" fillId="0" borderId="26" xfId="0" applyFont="1" applyFill="1" applyBorder="1" applyAlignment="1">
      <alignment horizontal="left" vertical="center" wrapText="1" indent="1"/>
    </xf>
    <xf numFmtId="0" fontId="16" fillId="0" borderId="26" xfId="0" applyFont="1" applyFill="1" applyBorder="1" applyAlignment="1">
      <alignment vertical="center"/>
    </xf>
    <xf numFmtId="0" fontId="12" fillId="0" borderId="27" xfId="0" applyFont="1" applyBorder="1" applyAlignment="1">
      <alignment horizontal="left" vertical="center" wrapText="1" indent="2"/>
    </xf>
    <xf numFmtId="0" fontId="15" fillId="0" borderId="8" xfId="0" applyFont="1" applyFill="1" applyBorder="1" applyAlignment="1">
      <alignment vertical="center" wrapText="1"/>
    </xf>
    <xf numFmtId="3" fontId="12" fillId="0" borderId="21" xfId="2" applyNumberFormat="1" applyFont="1" applyBorder="1" applyAlignment="1">
      <alignment horizontal="right" vertical="center"/>
    </xf>
    <xf numFmtId="3" fontId="12" fillId="0" borderId="27" xfId="2" applyNumberFormat="1" applyFont="1" applyBorder="1" applyAlignment="1">
      <alignment horizontal="right" vertical="center"/>
    </xf>
    <xf numFmtId="3" fontId="25" fillId="0" borderId="20" xfId="2" applyNumberFormat="1" applyFont="1" applyFill="1" applyBorder="1" applyAlignment="1">
      <alignment horizontal="right" vertical="center"/>
    </xf>
    <xf numFmtId="3" fontId="4" fillId="0" borderId="20" xfId="2" applyNumberFormat="1" applyFont="1" applyFill="1" applyBorder="1" applyAlignment="1">
      <alignment horizontal="right" vertical="center"/>
    </xf>
    <xf numFmtId="3" fontId="4" fillId="0" borderId="20" xfId="2" applyNumberFormat="1" applyFont="1" applyFill="1" applyBorder="1" applyAlignment="1">
      <alignment horizontal="right" vertical="center" shrinkToFit="1"/>
    </xf>
    <xf numFmtId="3" fontId="4" fillId="0" borderId="30" xfId="2" applyNumberFormat="1" applyFont="1" applyFill="1" applyBorder="1" applyAlignment="1">
      <alignment horizontal="right" vertical="center"/>
    </xf>
    <xf numFmtId="3" fontId="4" fillId="0" borderId="21" xfId="2" applyNumberFormat="1" applyFont="1" applyFill="1" applyBorder="1" applyAlignment="1">
      <alignment horizontal="right" vertical="center"/>
    </xf>
    <xf numFmtId="177" fontId="4" fillId="0" borderId="20" xfId="2" applyNumberFormat="1" applyFont="1" applyFill="1" applyBorder="1" applyAlignment="1">
      <alignment horizontal="right" vertical="center"/>
    </xf>
    <xf numFmtId="3" fontId="12" fillId="0" borderId="20" xfId="2" applyNumberFormat="1" applyFont="1" applyFill="1" applyBorder="1" applyAlignment="1">
      <alignment horizontal="right" vertical="center"/>
    </xf>
    <xf numFmtId="3" fontId="12" fillId="0" borderId="26" xfId="2" applyNumberFormat="1" applyFont="1" applyFill="1" applyBorder="1" applyAlignment="1">
      <alignment horizontal="right" vertical="center"/>
    </xf>
    <xf numFmtId="0" fontId="16" fillId="0" borderId="27" xfId="0" applyFont="1" applyFill="1" applyBorder="1" applyAlignment="1">
      <alignment horizontal="left" vertical="center" indent="1"/>
    </xf>
    <xf numFmtId="3" fontId="16" fillId="0" borderId="21" xfId="2" applyNumberFormat="1" applyFont="1" applyFill="1" applyBorder="1" applyAlignment="1">
      <alignment horizontal="right" vertical="center"/>
    </xf>
    <xf numFmtId="3" fontId="16" fillId="0" borderId="27" xfId="2" applyNumberFormat="1" applyFont="1" applyFill="1" applyBorder="1" applyAlignment="1">
      <alignment horizontal="right" vertical="center"/>
    </xf>
    <xf numFmtId="0" fontId="12" fillId="0" borderId="26" xfId="0" applyFont="1" applyFill="1" applyBorder="1">
      <alignment vertical="center"/>
    </xf>
    <xf numFmtId="0" fontId="14" fillId="0" borderId="0" xfId="0" applyFont="1" applyFill="1" applyBorder="1" applyAlignment="1">
      <alignment horizontal="left" vertical="center" wrapText="1"/>
    </xf>
    <xf numFmtId="0" fontId="4" fillId="0" borderId="26" xfId="0" applyFont="1" applyFill="1" applyBorder="1" applyAlignment="1">
      <alignment horizontal="left" vertical="center" wrapText="1" indent="2"/>
    </xf>
    <xf numFmtId="3" fontId="4" fillId="0" borderId="26" xfId="2" applyNumberFormat="1" applyFont="1" applyFill="1" applyBorder="1" applyAlignment="1">
      <alignment horizontal="right" vertical="center"/>
    </xf>
    <xf numFmtId="0" fontId="16" fillId="0" borderId="26" xfId="0" applyFont="1" applyFill="1" applyBorder="1" applyAlignment="1">
      <alignment horizontal="left" vertical="center" indent="1"/>
    </xf>
    <xf numFmtId="0" fontId="12" fillId="0" borderId="31" xfId="0" applyFont="1" applyFill="1" applyBorder="1" applyAlignment="1">
      <alignment vertical="center" wrapText="1"/>
    </xf>
    <xf numFmtId="0" fontId="12" fillId="0" borderId="0" xfId="0" applyFont="1" applyBorder="1" applyAlignment="1">
      <alignment horizontal="left" vertical="center" wrapText="1" indent="2"/>
    </xf>
    <xf numFmtId="3" fontId="12" fillId="0" borderId="0" xfId="2" applyNumberFormat="1" applyFont="1" applyBorder="1" applyAlignment="1">
      <alignment horizontal="right" vertical="center"/>
    </xf>
    <xf numFmtId="3" fontId="4" fillId="0" borderId="0" xfId="2" applyNumberFormat="1" applyFont="1" applyFill="1" applyBorder="1" applyAlignment="1">
      <alignment horizontal="right" vertical="center"/>
    </xf>
    <xf numFmtId="0" fontId="4" fillId="0" borderId="0" xfId="0" applyFont="1">
      <alignment vertical="center"/>
    </xf>
    <xf numFmtId="0" fontId="4" fillId="0" borderId="0" xfId="0" applyFont="1" applyAlignment="1">
      <alignment vertical="center"/>
    </xf>
    <xf numFmtId="0" fontId="13" fillId="0" borderId="0" xfId="0" applyFont="1">
      <alignment vertical="center"/>
    </xf>
    <xf numFmtId="0" fontId="13" fillId="0" borderId="0" xfId="0" applyFont="1" applyAlignment="1">
      <alignment vertical="center"/>
    </xf>
    <xf numFmtId="0" fontId="4" fillId="2" borderId="3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28"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14" xfId="0" applyFont="1" applyFill="1" applyBorder="1" applyAlignment="1">
      <alignment horizontal="center" vertical="center" wrapText="1"/>
    </xf>
  </cellXfs>
  <cellStyles count="3">
    <cellStyle name="ハイパーリンク" xfId="1" builtinId="8"/>
    <cellStyle name="桁区切り" xfId="2" builtinId="6"/>
    <cellStyle name="標準" xfId="0" builtinId="0"/>
  </cellStyles>
  <dxfs count="0"/>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51210</xdr:colOff>
      <xdr:row>0</xdr:row>
      <xdr:rowOff>30726</xdr:rowOff>
    </xdr:from>
    <xdr:to>
      <xdr:col>0</xdr:col>
      <xdr:colOff>213135</xdr:colOff>
      <xdr:row>2</xdr:row>
      <xdr:rowOff>4404</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1210" y="30726"/>
          <a:ext cx="161925" cy="468978"/>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51210</xdr:colOff>
      <xdr:row>0</xdr:row>
      <xdr:rowOff>30726</xdr:rowOff>
    </xdr:from>
    <xdr:to>
      <xdr:col>0</xdr:col>
      <xdr:colOff>213135</xdr:colOff>
      <xdr:row>2</xdr:row>
      <xdr:rowOff>4404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1210" y="30726"/>
          <a:ext cx="161925" cy="478503"/>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persons/person.xml><?xml version="1.0" encoding="utf-8"?>
<personList xmlns="http://schemas.microsoft.com/office/spreadsheetml/2018/threadedcomments" xmlns:x="http://schemas.openxmlformats.org/spreadsheetml/2006/main">
  <person displayName="Sakurako Wakizaki (脇崎　桜子)" id="{EA9F70D4-854F-4E8C-9EB8-E226A40509ED}" userId="S::10093657@olympus.com::991188af-e669-484c-86ac-38eb11403e8a"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48" dT="2024-05-13T03:28:47.65" personId="{EA9F70D4-854F-4E8C-9EB8-E226A40509ED}" id="{2312AE5B-1DF9-4B04-9B85-C690D4CC4463}" done="1">
    <text>1284のはず</text>
  </threadedComment>
  <threadedComment ref="I62" dT="2024-05-13T05:11:21.22" personId="{EA9F70D4-854F-4E8C-9EB8-E226A40509ED}" id="{9508ACD7-0951-4704-A771-10CEB31F35DB}" done="1">
    <text>-606のはず</text>
  </threadedComment>
  <threadedComment ref="I63" dT="2024-05-13T03:41:56.63" personId="{EA9F70D4-854F-4E8C-9EB8-E226A40509ED}" id="{75D938AE-5DD5-4E02-9E79-67DB96A8107D}" done="1">
    <text>771のはず</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3"/>
  <sheetViews>
    <sheetView tabSelected="1" zoomScale="85" zoomScaleNormal="85" workbookViewId="0">
      <pane xSplit="2" ySplit="6" topLeftCell="C7" activePane="bottomRight" state="frozen"/>
      <selection pane="topRight" activeCell="C1" sqref="C1"/>
      <selection pane="bottomLeft" activeCell="A7" sqref="A7"/>
      <selection pane="bottomRight" activeCell="A88" sqref="A88"/>
    </sheetView>
  </sheetViews>
  <sheetFormatPr defaultColWidth="9" defaultRowHeight="15.75" x14ac:dyDescent="0.15"/>
  <cols>
    <col min="1" max="1" width="42.75" style="2" customWidth="1"/>
    <col min="2" max="2" width="40.625" style="69" customWidth="1"/>
    <col min="3" max="10" width="13.25" style="2" customWidth="1"/>
    <col min="11" max="16384" width="9" style="2"/>
  </cols>
  <sheetData>
    <row r="1" spans="1:10" ht="19.5" x14ac:dyDescent="0.15">
      <c r="A1" s="67" t="s">
        <v>205</v>
      </c>
      <c r="B1" s="99"/>
      <c r="C1" s="1"/>
      <c r="D1" s="1"/>
    </row>
    <row r="2" spans="1:10" ht="19.5" x14ac:dyDescent="0.15">
      <c r="A2" s="68" t="s">
        <v>287</v>
      </c>
    </row>
    <row r="3" spans="1:10" x14ac:dyDescent="0.15">
      <c r="C3" s="3"/>
      <c r="D3" s="3"/>
      <c r="E3" s="3"/>
      <c r="F3" s="3"/>
      <c r="G3" s="3"/>
      <c r="H3" s="3"/>
      <c r="I3" s="3"/>
      <c r="J3" s="3" t="s">
        <v>187</v>
      </c>
    </row>
    <row r="4" spans="1:10" ht="16.5" thickBot="1" x14ac:dyDescent="0.2">
      <c r="A4" s="2" t="s">
        <v>224</v>
      </c>
      <c r="C4" s="95"/>
      <c r="D4" s="4"/>
      <c r="E4" s="4"/>
      <c r="F4" s="4"/>
      <c r="G4" s="4"/>
      <c r="H4" s="4"/>
      <c r="I4" s="4"/>
      <c r="J4" s="4" t="s">
        <v>202</v>
      </c>
    </row>
    <row r="5" spans="1:10" ht="16.5" customHeight="1" x14ac:dyDescent="0.15">
      <c r="A5" s="139" t="s">
        <v>188</v>
      </c>
      <c r="B5" s="140"/>
      <c r="C5" s="137" t="s">
        <v>198</v>
      </c>
      <c r="D5" s="137" t="s">
        <v>207</v>
      </c>
      <c r="E5" s="139" t="s">
        <v>253</v>
      </c>
      <c r="F5" s="137" t="s">
        <v>269</v>
      </c>
      <c r="G5" s="137" t="s">
        <v>272</v>
      </c>
      <c r="H5" s="137" t="s">
        <v>288</v>
      </c>
      <c r="I5" s="137" t="s">
        <v>302</v>
      </c>
      <c r="J5" s="137" t="s">
        <v>315</v>
      </c>
    </row>
    <row r="6" spans="1:10" ht="16.5" thickBot="1" x14ac:dyDescent="0.2">
      <c r="A6" s="141"/>
      <c r="B6" s="142"/>
      <c r="C6" s="138"/>
      <c r="D6" s="138"/>
      <c r="E6" s="143"/>
      <c r="F6" s="138"/>
      <c r="G6" s="138"/>
      <c r="H6" s="138"/>
      <c r="I6" s="138"/>
      <c r="J6" s="138"/>
    </row>
    <row r="7" spans="1:10" ht="16.5" thickTop="1" x14ac:dyDescent="0.15">
      <c r="A7" s="104" t="s">
        <v>199</v>
      </c>
      <c r="B7" s="70"/>
      <c r="C7" s="91"/>
      <c r="D7" s="91"/>
      <c r="E7" s="100"/>
      <c r="F7" s="118"/>
      <c r="G7" s="118"/>
      <c r="H7" s="118"/>
      <c r="I7" s="118"/>
      <c r="J7" s="118"/>
    </row>
    <row r="8" spans="1:10" s="96" customFormat="1" x14ac:dyDescent="0.15">
      <c r="A8" s="106" t="s">
        <v>229</v>
      </c>
      <c r="B8" s="73" t="s">
        <v>249</v>
      </c>
      <c r="C8" s="119">
        <v>62481</v>
      </c>
      <c r="D8" s="119">
        <v>76665</v>
      </c>
      <c r="E8" s="120">
        <v>20117</v>
      </c>
      <c r="F8" s="114">
        <v>86617</v>
      </c>
      <c r="G8" s="114">
        <v>76810</v>
      </c>
      <c r="H8" s="114">
        <v>141701</v>
      </c>
      <c r="I8" s="114">
        <v>182294</v>
      </c>
      <c r="J8" s="114">
        <v>35854</v>
      </c>
    </row>
    <row r="9" spans="1:10" s="96" customFormat="1" ht="15.75" customHeight="1" x14ac:dyDescent="0.15">
      <c r="A9" s="106" t="s">
        <v>303</v>
      </c>
      <c r="B9" s="73" t="s">
        <v>306</v>
      </c>
      <c r="C9" s="119"/>
      <c r="D9" s="119"/>
      <c r="E9" s="120"/>
      <c r="F9" s="119" t="s">
        <v>227</v>
      </c>
      <c r="G9" s="119" t="s">
        <v>227</v>
      </c>
      <c r="H9" s="114">
        <v>8172</v>
      </c>
      <c r="I9" s="114">
        <v>7413</v>
      </c>
      <c r="J9" s="114">
        <v>348276</v>
      </c>
    </row>
    <row r="10" spans="1:10" s="96" customFormat="1" ht="15.75" customHeight="1" x14ac:dyDescent="0.15">
      <c r="A10" s="106" t="s">
        <v>273</v>
      </c>
      <c r="B10" s="73" t="s">
        <v>286</v>
      </c>
      <c r="C10" s="119" t="s">
        <v>227</v>
      </c>
      <c r="D10" s="119" t="s">
        <v>227</v>
      </c>
      <c r="E10" s="120" t="s">
        <v>227</v>
      </c>
      <c r="F10" s="119">
        <v>-8819</v>
      </c>
      <c r="G10" s="114">
        <v>-52476</v>
      </c>
      <c r="H10" s="114" t="s">
        <v>289</v>
      </c>
      <c r="I10" s="114" t="s">
        <v>289</v>
      </c>
      <c r="J10" s="114" t="s">
        <v>289</v>
      </c>
    </row>
    <row r="11" spans="1:10" s="96" customFormat="1" x14ac:dyDescent="0.15">
      <c r="A11" s="106" t="s">
        <v>209</v>
      </c>
      <c r="B11" s="73" t="s">
        <v>232</v>
      </c>
      <c r="C11" s="119">
        <v>52853</v>
      </c>
      <c r="D11" s="119">
        <v>52913</v>
      </c>
      <c r="E11" s="120">
        <v>58669</v>
      </c>
      <c r="F11" s="114">
        <v>68309</v>
      </c>
      <c r="G11" s="114">
        <v>59937</v>
      </c>
      <c r="H11" s="114">
        <v>64615</v>
      </c>
      <c r="I11" s="114">
        <v>66741</v>
      </c>
      <c r="J11" s="114">
        <v>65940</v>
      </c>
    </row>
    <row r="12" spans="1:10" s="96" customFormat="1" x14ac:dyDescent="0.15">
      <c r="A12" s="106" t="s">
        <v>290</v>
      </c>
      <c r="B12" s="73" t="s">
        <v>291</v>
      </c>
      <c r="C12" s="119" t="s">
        <v>227</v>
      </c>
      <c r="D12" s="119" t="s">
        <v>227</v>
      </c>
      <c r="E12" s="119" t="s">
        <v>227</v>
      </c>
      <c r="F12" s="119" t="s">
        <v>227</v>
      </c>
      <c r="G12" s="119" t="s">
        <v>227</v>
      </c>
      <c r="H12" s="114">
        <v>-2826</v>
      </c>
      <c r="I12" s="114" t="s">
        <v>289</v>
      </c>
      <c r="J12" s="114" t="s">
        <v>289</v>
      </c>
    </row>
    <row r="13" spans="1:10" s="96" customFormat="1" x14ac:dyDescent="0.15">
      <c r="A13" s="106" t="s">
        <v>308</v>
      </c>
      <c r="B13" s="73" t="s">
        <v>307</v>
      </c>
      <c r="C13" s="119" t="s">
        <v>227</v>
      </c>
      <c r="D13" s="119" t="s">
        <v>227</v>
      </c>
      <c r="E13" s="119" t="s">
        <v>227</v>
      </c>
      <c r="F13" s="119">
        <v>5501</v>
      </c>
      <c r="G13" s="114">
        <v>842</v>
      </c>
      <c r="H13" s="114">
        <v>3396</v>
      </c>
      <c r="I13" s="114">
        <v>2498</v>
      </c>
      <c r="J13" s="114">
        <v>64568</v>
      </c>
    </row>
    <row r="14" spans="1:10" s="96" customFormat="1" x14ac:dyDescent="0.15">
      <c r="A14" s="106" t="s">
        <v>210</v>
      </c>
      <c r="B14" s="73" t="s">
        <v>233</v>
      </c>
      <c r="C14" s="98">
        <v>-1928</v>
      </c>
      <c r="D14" s="98">
        <v>-1774</v>
      </c>
      <c r="E14" s="102">
        <v>-1901</v>
      </c>
      <c r="F14" s="115">
        <v>-1911</v>
      </c>
      <c r="G14" s="115">
        <v>-1169</v>
      </c>
      <c r="H14" s="115">
        <v>-1184</v>
      </c>
      <c r="I14" s="115">
        <v>-3971</v>
      </c>
      <c r="J14" s="115">
        <v>-2376</v>
      </c>
    </row>
    <row r="15" spans="1:10" s="96" customFormat="1" x14ac:dyDescent="0.15">
      <c r="A15" s="106" t="s">
        <v>211</v>
      </c>
      <c r="B15" s="73" t="s">
        <v>234</v>
      </c>
      <c r="C15" s="119">
        <v>8314</v>
      </c>
      <c r="D15" s="119">
        <v>6669</v>
      </c>
      <c r="E15" s="120">
        <v>4617</v>
      </c>
      <c r="F15" s="114">
        <v>3810</v>
      </c>
      <c r="G15" s="114">
        <v>3992</v>
      </c>
      <c r="H15" s="114">
        <v>4865</v>
      </c>
      <c r="I15" s="114">
        <v>6037</v>
      </c>
      <c r="J15" s="114">
        <v>5409</v>
      </c>
    </row>
    <row r="16" spans="1:10" s="96" customFormat="1" x14ac:dyDescent="0.15">
      <c r="A16" s="106" t="s">
        <v>212</v>
      </c>
      <c r="B16" s="73" t="s">
        <v>235</v>
      </c>
      <c r="C16" s="119">
        <v>6922</v>
      </c>
      <c r="D16" s="119">
        <v>592</v>
      </c>
      <c r="E16" s="120">
        <v>19380</v>
      </c>
      <c r="F16" s="119" t="s">
        <v>227</v>
      </c>
      <c r="G16" s="119" t="s">
        <v>227</v>
      </c>
      <c r="H16" s="119" t="s">
        <v>227</v>
      </c>
      <c r="I16" s="119" t="s">
        <v>227</v>
      </c>
      <c r="J16" s="119" t="s">
        <v>227</v>
      </c>
    </row>
    <row r="17" spans="1:10" s="96" customFormat="1" x14ac:dyDescent="0.15">
      <c r="A17" s="106" t="s">
        <v>274</v>
      </c>
      <c r="B17" s="73" t="s">
        <v>280</v>
      </c>
      <c r="C17" s="119" t="s">
        <v>227</v>
      </c>
      <c r="D17" s="119" t="s">
        <v>227</v>
      </c>
      <c r="E17" s="120" t="s">
        <v>227</v>
      </c>
      <c r="F17" s="119" t="s">
        <v>227</v>
      </c>
      <c r="G17" s="119">
        <v>44794</v>
      </c>
      <c r="H17" s="119" t="s">
        <v>227</v>
      </c>
      <c r="I17" s="119" t="s">
        <v>227</v>
      </c>
      <c r="J17" s="119" t="s">
        <v>227</v>
      </c>
    </row>
    <row r="18" spans="1:10" s="96" customFormat="1" ht="31.5" x14ac:dyDescent="0.15">
      <c r="A18" s="106" t="s">
        <v>304</v>
      </c>
      <c r="B18" s="73" t="s">
        <v>309</v>
      </c>
      <c r="C18" s="119" t="s">
        <v>227</v>
      </c>
      <c r="D18" s="119" t="s">
        <v>227</v>
      </c>
      <c r="E18" s="119" t="s">
        <v>227</v>
      </c>
      <c r="F18" s="119" t="s">
        <v>227</v>
      </c>
      <c r="G18" s="119" t="s">
        <v>227</v>
      </c>
      <c r="H18" s="119">
        <v>-972</v>
      </c>
      <c r="I18" s="119">
        <v>-15757</v>
      </c>
      <c r="J18" s="119">
        <v>456</v>
      </c>
    </row>
    <row r="19" spans="1:10" s="96" customFormat="1" ht="31.5" x14ac:dyDescent="0.15">
      <c r="A19" s="106" t="s">
        <v>147</v>
      </c>
      <c r="B19" s="73" t="s">
        <v>236</v>
      </c>
      <c r="C19" s="98">
        <v>1253</v>
      </c>
      <c r="D19" s="98">
        <v>47</v>
      </c>
      <c r="E19" s="102">
        <v>-603</v>
      </c>
      <c r="F19" s="114">
        <v>-485</v>
      </c>
      <c r="G19" s="114">
        <v>-595</v>
      </c>
      <c r="H19" s="114">
        <v>-1492</v>
      </c>
      <c r="I19" s="114">
        <v>-491</v>
      </c>
      <c r="J19" s="114">
        <v>358</v>
      </c>
    </row>
    <row r="20" spans="1:10" s="96" customFormat="1" ht="31.5" x14ac:dyDescent="0.15">
      <c r="A20" s="106" t="s">
        <v>213</v>
      </c>
      <c r="B20" s="73" t="s">
        <v>250</v>
      </c>
      <c r="C20" s="119">
        <v>-3892</v>
      </c>
      <c r="D20" s="119">
        <v>-3048</v>
      </c>
      <c r="E20" s="120" t="s">
        <v>227</v>
      </c>
      <c r="F20" s="119" t="s">
        <v>227</v>
      </c>
      <c r="G20" s="119" t="s">
        <v>227</v>
      </c>
      <c r="H20" s="119" t="s">
        <v>289</v>
      </c>
      <c r="I20" s="119" t="s">
        <v>289</v>
      </c>
      <c r="J20" s="119" t="s">
        <v>289</v>
      </c>
    </row>
    <row r="21" spans="1:10" s="96" customFormat="1" x14ac:dyDescent="0.15">
      <c r="A21" s="106" t="s">
        <v>254</v>
      </c>
      <c r="B21" s="73" t="s">
        <v>262</v>
      </c>
      <c r="C21" s="119" t="s">
        <v>255</v>
      </c>
      <c r="D21" s="119" t="s">
        <v>255</v>
      </c>
      <c r="E21" s="120">
        <v>9653</v>
      </c>
      <c r="F21" s="119" t="s">
        <v>227</v>
      </c>
      <c r="G21" s="119" t="s">
        <v>227</v>
      </c>
      <c r="H21" s="119" t="s">
        <v>289</v>
      </c>
      <c r="I21" s="119" t="s">
        <v>289</v>
      </c>
      <c r="J21" s="119" t="s">
        <v>289</v>
      </c>
    </row>
    <row r="22" spans="1:10" s="96" customFormat="1" x14ac:dyDescent="0.15">
      <c r="A22" s="106" t="s">
        <v>322</v>
      </c>
      <c r="B22" s="73" t="s">
        <v>323</v>
      </c>
      <c r="C22" s="119" t="s">
        <v>227</v>
      </c>
      <c r="D22" s="119" t="s">
        <v>227</v>
      </c>
      <c r="E22" s="119" t="s">
        <v>227</v>
      </c>
      <c r="F22" s="119" t="s">
        <v>227</v>
      </c>
      <c r="G22" s="119" t="s">
        <v>227</v>
      </c>
      <c r="H22" s="119" t="s">
        <v>227</v>
      </c>
      <c r="I22" s="119" t="s">
        <v>227</v>
      </c>
      <c r="J22" s="115">
        <v>-349037</v>
      </c>
    </row>
    <row r="23" spans="1:10" s="96" customFormat="1" ht="31.5" x14ac:dyDescent="0.15">
      <c r="A23" s="106" t="s">
        <v>214</v>
      </c>
      <c r="B23" s="73" t="s">
        <v>237</v>
      </c>
      <c r="C23" s="98">
        <v>-1072</v>
      </c>
      <c r="D23" s="98">
        <v>1730</v>
      </c>
      <c r="E23" s="102">
        <v>5584</v>
      </c>
      <c r="F23" s="115">
        <v>1276</v>
      </c>
      <c r="G23" s="115">
        <v>-9718</v>
      </c>
      <c r="H23" s="115">
        <v>-10981</v>
      </c>
      <c r="I23" s="115">
        <v>-27013</v>
      </c>
      <c r="J23" s="115">
        <v>-11851</v>
      </c>
    </row>
    <row r="24" spans="1:10" s="96" customFormat="1" x14ac:dyDescent="0.15">
      <c r="A24" s="106" t="s">
        <v>215</v>
      </c>
      <c r="B24" s="73" t="s">
        <v>238</v>
      </c>
      <c r="C24" s="119">
        <v>-14717</v>
      </c>
      <c r="D24" s="119">
        <v>-13249</v>
      </c>
      <c r="E24" s="120">
        <v>-14357</v>
      </c>
      <c r="F24" s="114">
        <v>-16401</v>
      </c>
      <c r="G24" s="114">
        <v>4024</v>
      </c>
      <c r="H24" s="114">
        <v>-2097</v>
      </c>
      <c r="I24" s="114">
        <v>-26852</v>
      </c>
      <c r="J24" s="114">
        <v>-19072</v>
      </c>
    </row>
    <row r="25" spans="1:10" s="96" customFormat="1" ht="31.5" x14ac:dyDescent="0.15">
      <c r="A25" s="106" t="s">
        <v>216</v>
      </c>
      <c r="B25" s="73" t="s">
        <v>239</v>
      </c>
      <c r="C25" s="98">
        <v>-618</v>
      </c>
      <c r="D25" s="98">
        <v>-13709</v>
      </c>
      <c r="E25" s="102">
        <v>3114</v>
      </c>
      <c r="F25" s="115">
        <v>731</v>
      </c>
      <c r="G25" s="115">
        <v>7361</v>
      </c>
      <c r="H25" s="115">
        <v>-8827</v>
      </c>
      <c r="I25" s="115">
        <v>8770</v>
      </c>
      <c r="J25" s="115">
        <v>-5935</v>
      </c>
    </row>
    <row r="26" spans="1:10" s="96" customFormat="1" ht="31.5" x14ac:dyDescent="0.15">
      <c r="A26" s="106" t="s">
        <v>143</v>
      </c>
      <c r="B26" s="73" t="s">
        <v>240</v>
      </c>
      <c r="C26" s="98">
        <v>-485</v>
      </c>
      <c r="D26" s="98">
        <v>1167</v>
      </c>
      <c r="E26" s="102">
        <v>1632</v>
      </c>
      <c r="F26" s="115">
        <v>-2303</v>
      </c>
      <c r="G26" s="115">
        <v>-987</v>
      </c>
      <c r="H26" s="115">
        <v>181</v>
      </c>
      <c r="I26" s="115">
        <v>-14099</v>
      </c>
      <c r="J26" s="115">
        <v>1013</v>
      </c>
    </row>
    <row r="27" spans="1:10" s="96" customFormat="1" ht="31.5" x14ac:dyDescent="0.15">
      <c r="A27" s="106" t="s">
        <v>217</v>
      </c>
      <c r="B27" s="73" t="s">
        <v>241</v>
      </c>
      <c r="C27" s="98">
        <v>778</v>
      </c>
      <c r="D27" s="98">
        <v>980</v>
      </c>
      <c r="E27" s="102">
        <v>-2391</v>
      </c>
      <c r="F27" s="115">
        <v>2136</v>
      </c>
      <c r="G27" s="115">
        <v>-718</v>
      </c>
      <c r="H27" s="115">
        <v>328</v>
      </c>
      <c r="I27" s="115">
        <v>952</v>
      </c>
      <c r="J27" s="115">
        <v>-3269</v>
      </c>
    </row>
    <row r="28" spans="1:10" s="96" customFormat="1" x14ac:dyDescent="0.15">
      <c r="A28" s="106" t="s">
        <v>292</v>
      </c>
      <c r="B28" s="73" t="s">
        <v>293</v>
      </c>
      <c r="C28" s="119" t="s">
        <v>227</v>
      </c>
      <c r="D28" s="98">
        <v>983</v>
      </c>
      <c r="E28" s="102">
        <v>9866</v>
      </c>
      <c r="F28" s="115">
        <v>9637</v>
      </c>
      <c r="G28" s="115">
        <v>6826</v>
      </c>
      <c r="H28" s="115">
        <v>-15372</v>
      </c>
      <c r="I28" s="115">
        <v>-3555</v>
      </c>
      <c r="J28" s="115">
        <v>9083</v>
      </c>
    </row>
    <row r="29" spans="1:10" s="96" customFormat="1" x14ac:dyDescent="0.15">
      <c r="A29" s="106" t="s">
        <v>218</v>
      </c>
      <c r="B29" s="73" t="s">
        <v>242</v>
      </c>
      <c r="C29" s="98">
        <v>17810</v>
      </c>
      <c r="D29" s="98">
        <v>9871</v>
      </c>
      <c r="E29" s="102">
        <v>2892</v>
      </c>
      <c r="F29" s="115">
        <v>6752</v>
      </c>
      <c r="G29" s="115">
        <v>13847</v>
      </c>
      <c r="H29" s="115">
        <v>2488</v>
      </c>
      <c r="I29" s="115">
        <v>14507</v>
      </c>
      <c r="J29" s="115">
        <v>42765</v>
      </c>
    </row>
    <row r="30" spans="1:10" s="96" customFormat="1" x14ac:dyDescent="0.15">
      <c r="A30" s="107" t="s">
        <v>97</v>
      </c>
      <c r="B30" s="73" t="s">
        <v>243</v>
      </c>
      <c r="C30" s="119">
        <v>127699</v>
      </c>
      <c r="D30" s="119">
        <v>119837</v>
      </c>
      <c r="E30" s="120">
        <v>119890</v>
      </c>
      <c r="F30" s="114">
        <v>154850</v>
      </c>
      <c r="G30" s="114">
        <v>152770</v>
      </c>
      <c r="H30" s="114">
        <v>181995</v>
      </c>
      <c r="I30" s="114">
        <v>197474</v>
      </c>
      <c r="J30" s="114">
        <v>182182</v>
      </c>
    </row>
    <row r="31" spans="1:10" s="96" customFormat="1" x14ac:dyDescent="0.15">
      <c r="A31" s="106" t="s">
        <v>219</v>
      </c>
      <c r="B31" s="73" t="s">
        <v>231</v>
      </c>
      <c r="C31" s="119">
        <v>774</v>
      </c>
      <c r="D31" s="119">
        <v>1132</v>
      </c>
      <c r="E31" s="120">
        <v>1299</v>
      </c>
      <c r="F31" s="114">
        <v>1456</v>
      </c>
      <c r="G31" s="114">
        <v>817</v>
      </c>
      <c r="H31" s="114">
        <v>1017</v>
      </c>
      <c r="I31" s="114">
        <v>3933</v>
      </c>
      <c r="J31" s="114">
        <v>2365</v>
      </c>
    </row>
    <row r="32" spans="1:10" s="96" customFormat="1" x14ac:dyDescent="0.15">
      <c r="A32" s="106" t="s">
        <v>220</v>
      </c>
      <c r="B32" s="73" t="s">
        <v>230</v>
      </c>
      <c r="C32" s="119">
        <v>1154</v>
      </c>
      <c r="D32" s="119">
        <v>642</v>
      </c>
      <c r="E32" s="120">
        <v>602</v>
      </c>
      <c r="F32" s="114">
        <v>455</v>
      </c>
      <c r="G32" s="114">
        <v>352</v>
      </c>
      <c r="H32" s="114">
        <v>167</v>
      </c>
      <c r="I32" s="114">
        <v>38</v>
      </c>
      <c r="J32" s="114">
        <v>11</v>
      </c>
    </row>
    <row r="33" spans="1:10" s="96" customFormat="1" x14ac:dyDescent="0.15">
      <c r="A33" s="106" t="s">
        <v>221</v>
      </c>
      <c r="B33" s="73" t="s">
        <v>244</v>
      </c>
      <c r="C33" s="119">
        <v>-7902</v>
      </c>
      <c r="D33" s="119">
        <v>-6375</v>
      </c>
      <c r="E33" s="120">
        <v>-4622</v>
      </c>
      <c r="F33" s="114">
        <v>-3689</v>
      </c>
      <c r="G33" s="114">
        <v>-3355</v>
      </c>
      <c r="H33" s="114">
        <v>-4286</v>
      </c>
      <c r="I33" s="114">
        <v>-5388</v>
      </c>
      <c r="J33" s="114">
        <v>-4803</v>
      </c>
    </row>
    <row r="34" spans="1:10" s="96" customFormat="1" x14ac:dyDescent="0.15">
      <c r="A34" s="106" t="s">
        <v>173</v>
      </c>
      <c r="B34" s="73" t="s">
        <v>245</v>
      </c>
      <c r="C34" s="119">
        <v>106</v>
      </c>
      <c r="D34" s="119" t="s">
        <v>227</v>
      </c>
      <c r="E34" s="120" t="s">
        <v>227</v>
      </c>
      <c r="F34" s="119" t="s">
        <v>227</v>
      </c>
      <c r="G34" s="119" t="s">
        <v>227</v>
      </c>
      <c r="H34" s="119" t="s">
        <v>289</v>
      </c>
      <c r="I34" s="119" t="s">
        <v>289</v>
      </c>
      <c r="J34" s="119" t="s">
        <v>289</v>
      </c>
    </row>
    <row r="35" spans="1:10" s="96" customFormat="1" x14ac:dyDescent="0.15">
      <c r="A35" s="106" t="s">
        <v>225</v>
      </c>
      <c r="B35" s="73" t="s">
        <v>246</v>
      </c>
      <c r="C35" s="119">
        <v>-7902</v>
      </c>
      <c r="D35" s="119">
        <v>-809</v>
      </c>
      <c r="E35" s="120">
        <v>-19380</v>
      </c>
      <c r="F35" s="119" t="s">
        <v>227</v>
      </c>
      <c r="G35" s="119" t="s">
        <v>227</v>
      </c>
      <c r="H35" s="119" t="s">
        <v>289</v>
      </c>
      <c r="I35" s="119" t="s">
        <v>289</v>
      </c>
      <c r="J35" s="119" t="s">
        <v>289</v>
      </c>
    </row>
    <row r="36" spans="1:10" s="96" customFormat="1" ht="31.5" x14ac:dyDescent="0.15">
      <c r="A36" s="106" t="s">
        <v>226</v>
      </c>
      <c r="B36" s="73" t="s">
        <v>247</v>
      </c>
      <c r="C36" s="119">
        <v>-4714</v>
      </c>
      <c r="D36" s="119" t="s">
        <v>227</v>
      </c>
      <c r="E36" s="120" t="s">
        <v>227</v>
      </c>
      <c r="F36" s="119" t="s">
        <v>227</v>
      </c>
      <c r="G36" s="119" t="s">
        <v>227</v>
      </c>
      <c r="H36" s="119" t="s">
        <v>289</v>
      </c>
      <c r="I36" s="119" t="s">
        <v>289</v>
      </c>
      <c r="J36" s="119" t="s">
        <v>289</v>
      </c>
    </row>
    <row r="37" spans="1:10" s="96" customFormat="1" x14ac:dyDescent="0.15">
      <c r="A37" s="106" t="s">
        <v>256</v>
      </c>
      <c r="B37" s="73" t="s">
        <v>263</v>
      </c>
      <c r="C37" s="119"/>
      <c r="D37" s="119" t="s">
        <v>227</v>
      </c>
      <c r="E37" s="120">
        <v>-9653</v>
      </c>
      <c r="F37" s="119" t="s">
        <v>227</v>
      </c>
      <c r="G37" s="119" t="s">
        <v>227</v>
      </c>
      <c r="H37" s="119" t="s">
        <v>289</v>
      </c>
      <c r="I37" s="119" t="s">
        <v>289</v>
      </c>
      <c r="J37" s="119" t="s">
        <v>289</v>
      </c>
    </row>
    <row r="38" spans="1:10" s="96" customFormat="1" x14ac:dyDescent="0.15">
      <c r="A38" s="106" t="s">
        <v>222</v>
      </c>
      <c r="B38" s="73" t="s">
        <v>248</v>
      </c>
      <c r="C38" s="119">
        <v>-7163</v>
      </c>
      <c r="D38" s="119">
        <v>-19281</v>
      </c>
      <c r="E38" s="120">
        <v>-21193</v>
      </c>
      <c r="F38" s="114">
        <v>-19528</v>
      </c>
      <c r="G38" s="114">
        <v>-26462</v>
      </c>
      <c r="H38" s="114">
        <v>-9164</v>
      </c>
      <c r="I38" s="114">
        <v>-97567</v>
      </c>
      <c r="J38" s="114">
        <v>-137390</v>
      </c>
    </row>
    <row r="39" spans="1:10" s="96" customFormat="1" ht="32.25" thickBot="1" x14ac:dyDescent="0.2">
      <c r="A39" s="121" t="s">
        <v>103</v>
      </c>
      <c r="B39" s="72" t="s">
        <v>24</v>
      </c>
      <c r="C39" s="122">
        <v>102052</v>
      </c>
      <c r="D39" s="122">
        <v>95146</v>
      </c>
      <c r="E39" s="123">
        <v>66943</v>
      </c>
      <c r="F39" s="103">
        <v>133544</v>
      </c>
      <c r="G39" s="103">
        <v>124122</v>
      </c>
      <c r="H39" s="103">
        <v>169729</v>
      </c>
      <c r="I39" s="103">
        <v>98490</v>
      </c>
      <c r="J39" s="103">
        <v>42365</v>
      </c>
    </row>
    <row r="40" spans="1:10" s="96" customFormat="1" x14ac:dyDescent="0.15">
      <c r="A40" s="124"/>
      <c r="B40" s="92"/>
      <c r="C40" s="119"/>
      <c r="D40" s="119"/>
      <c r="E40" s="120"/>
      <c r="F40" s="114"/>
      <c r="G40" s="116"/>
      <c r="H40" s="116"/>
      <c r="I40" s="116"/>
      <c r="J40" s="116"/>
    </row>
    <row r="41" spans="1:10" s="96" customFormat="1" x14ac:dyDescent="0.15">
      <c r="A41" s="108" t="s">
        <v>200</v>
      </c>
      <c r="B41" s="92"/>
      <c r="C41" s="119"/>
      <c r="D41" s="119"/>
      <c r="E41" s="120"/>
      <c r="F41" s="114"/>
      <c r="G41" s="114"/>
      <c r="H41" s="114"/>
      <c r="I41" s="114"/>
      <c r="J41" s="114"/>
    </row>
    <row r="42" spans="1:10" s="96" customFormat="1" x14ac:dyDescent="0.15">
      <c r="A42" s="106" t="s">
        <v>294</v>
      </c>
      <c r="B42" s="73" t="s">
        <v>296</v>
      </c>
      <c r="C42" s="120" t="s">
        <v>227</v>
      </c>
      <c r="D42" s="120" t="s">
        <v>227</v>
      </c>
      <c r="E42" s="120" t="s">
        <v>227</v>
      </c>
      <c r="F42" s="120">
        <v>-1</v>
      </c>
      <c r="G42" s="114">
        <v>-40002</v>
      </c>
      <c r="H42" s="114">
        <v>-1</v>
      </c>
      <c r="I42" s="114">
        <v>-2136</v>
      </c>
      <c r="J42" s="119" t="s">
        <v>227</v>
      </c>
    </row>
    <row r="43" spans="1:10" s="96" customFormat="1" x14ac:dyDescent="0.15">
      <c r="A43" s="106" t="s">
        <v>295</v>
      </c>
      <c r="B43" s="73" t="s">
        <v>297</v>
      </c>
      <c r="C43" s="120" t="s">
        <v>227</v>
      </c>
      <c r="D43" s="120" t="s">
        <v>227</v>
      </c>
      <c r="E43" s="120" t="s">
        <v>227</v>
      </c>
      <c r="F43" s="120">
        <v>95</v>
      </c>
      <c r="G43" s="114">
        <v>40015</v>
      </c>
      <c r="H43" s="119" t="s">
        <v>227</v>
      </c>
      <c r="I43" s="119" t="s">
        <v>227</v>
      </c>
      <c r="J43" s="119" t="s">
        <v>227</v>
      </c>
    </row>
    <row r="44" spans="1:10" s="96" customFormat="1" x14ac:dyDescent="0.15">
      <c r="A44" s="106" t="s">
        <v>106</v>
      </c>
      <c r="B44" s="73" t="s">
        <v>27</v>
      </c>
      <c r="C44" s="119">
        <v>-48665</v>
      </c>
      <c r="D44" s="119">
        <v>-48855</v>
      </c>
      <c r="E44" s="120">
        <v>-47094</v>
      </c>
      <c r="F44" s="114">
        <v>-37774</v>
      </c>
      <c r="G44" s="114">
        <v>-38660</v>
      </c>
      <c r="H44" s="114">
        <v>-41688</v>
      </c>
      <c r="I44" s="114">
        <v>-47570</v>
      </c>
      <c r="J44" s="114">
        <v>-46425</v>
      </c>
    </row>
    <row r="45" spans="1:10" s="96" customFormat="1" x14ac:dyDescent="0.15">
      <c r="A45" s="106" t="s">
        <v>183</v>
      </c>
      <c r="B45" s="73" t="s">
        <v>186</v>
      </c>
      <c r="C45" s="98">
        <v>954</v>
      </c>
      <c r="D45" s="98">
        <v>5646</v>
      </c>
      <c r="E45" s="102">
        <v>4300</v>
      </c>
      <c r="F45" s="115">
        <v>198</v>
      </c>
      <c r="G45" s="115">
        <v>1621</v>
      </c>
      <c r="H45" s="115">
        <v>4485</v>
      </c>
      <c r="I45" s="115">
        <v>20460</v>
      </c>
      <c r="J45" s="115">
        <v>1471</v>
      </c>
    </row>
    <row r="46" spans="1:10" s="96" customFormat="1" x14ac:dyDescent="0.15">
      <c r="A46" s="106" t="s">
        <v>107</v>
      </c>
      <c r="B46" s="73" t="s">
        <v>28</v>
      </c>
      <c r="C46" s="119">
        <v>-11543</v>
      </c>
      <c r="D46" s="119">
        <v>-14554</v>
      </c>
      <c r="E46" s="120">
        <v>-14372</v>
      </c>
      <c r="F46" s="114">
        <v>-28155</v>
      </c>
      <c r="G46" s="114">
        <v>-20567</v>
      </c>
      <c r="H46" s="114">
        <v>-20083</v>
      </c>
      <c r="I46" s="114">
        <v>-23053</v>
      </c>
      <c r="J46" s="114">
        <v>-18199</v>
      </c>
    </row>
    <row r="47" spans="1:10" s="96" customFormat="1" x14ac:dyDescent="0.15">
      <c r="A47" s="106" t="s">
        <v>300</v>
      </c>
      <c r="B47" s="73" t="s">
        <v>298</v>
      </c>
      <c r="C47" s="119">
        <v>-7358</v>
      </c>
      <c r="D47" s="119">
        <v>-1134</v>
      </c>
      <c r="E47" s="120">
        <v>-1564</v>
      </c>
      <c r="F47" s="114">
        <v>-872</v>
      </c>
      <c r="G47" s="114">
        <v>-466</v>
      </c>
      <c r="H47" s="114" t="s">
        <v>289</v>
      </c>
      <c r="I47" s="114" t="s">
        <v>289</v>
      </c>
      <c r="J47" s="114" t="s">
        <v>289</v>
      </c>
    </row>
    <row r="48" spans="1:10" s="96" customFormat="1" x14ac:dyDescent="0.15">
      <c r="A48" s="106" t="s">
        <v>301</v>
      </c>
      <c r="B48" s="73" t="s">
        <v>299</v>
      </c>
      <c r="C48" s="119">
        <v>19</v>
      </c>
      <c r="D48" s="119">
        <v>1485</v>
      </c>
      <c r="E48" s="120">
        <v>1193</v>
      </c>
      <c r="F48" s="114">
        <v>1755</v>
      </c>
      <c r="G48" s="114">
        <v>1167</v>
      </c>
      <c r="H48" s="114" t="s">
        <v>289</v>
      </c>
      <c r="I48" s="114">
        <v>1284</v>
      </c>
      <c r="J48" s="114">
        <v>53373</v>
      </c>
    </row>
    <row r="49" spans="1:10" s="96" customFormat="1" x14ac:dyDescent="0.15">
      <c r="A49" s="106" t="s">
        <v>257</v>
      </c>
      <c r="B49" s="73" t="s">
        <v>267</v>
      </c>
      <c r="C49" s="119" t="s">
        <v>227</v>
      </c>
      <c r="D49" s="119" t="s">
        <v>258</v>
      </c>
      <c r="E49" s="120">
        <v>-2440</v>
      </c>
      <c r="F49" s="114" t="s">
        <v>227</v>
      </c>
      <c r="G49" s="114">
        <v>-1069</v>
      </c>
      <c r="H49" s="114" t="s">
        <v>289</v>
      </c>
      <c r="I49" s="114" t="s">
        <v>289</v>
      </c>
      <c r="J49" s="114" t="s">
        <v>289</v>
      </c>
    </row>
    <row r="50" spans="1:10" s="96" customFormat="1" x14ac:dyDescent="0.15">
      <c r="A50" s="106" t="s">
        <v>305</v>
      </c>
      <c r="B50" s="73" t="s">
        <v>310</v>
      </c>
      <c r="C50" s="119" t="s">
        <v>227</v>
      </c>
      <c r="D50" s="119" t="s">
        <v>227</v>
      </c>
      <c r="E50" s="119" t="s">
        <v>227</v>
      </c>
      <c r="F50" s="119" t="s">
        <v>227</v>
      </c>
      <c r="G50" s="119" t="s">
        <v>227</v>
      </c>
      <c r="H50" s="114">
        <v>-1977</v>
      </c>
      <c r="I50" s="114">
        <v>-3705</v>
      </c>
      <c r="J50" s="114">
        <v>-28</v>
      </c>
    </row>
    <row r="51" spans="1:10" s="96" customFormat="1" x14ac:dyDescent="0.15">
      <c r="A51" s="106" t="s">
        <v>251</v>
      </c>
      <c r="B51" s="73" t="s">
        <v>268</v>
      </c>
      <c r="C51" s="119">
        <v>42239</v>
      </c>
      <c r="D51" s="119">
        <v>7047</v>
      </c>
      <c r="E51" s="120">
        <v>5031</v>
      </c>
      <c r="F51" s="114">
        <v>3031</v>
      </c>
      <c r="G51" s="114">
        <v>7870</v>
      </c>
      <c r="H51" s="114">
        <v>8282</v>
      </c>
      <c r="I51" s="114" t="s">
        <v>289</v>
      </c>
      <c r="J51" s="114" t="s">
        <v>289</v>
      </c>
    </row>
    <row r="52" spans="1:10" s="96" customFormat="1" ht="47.25" x14ac:dyDescent="0.15">
      <c r="A52" s="106" t="s">
        <v>110</v>
      </c>
      <c r="B52" s="14" t="s">
        <v>31</v>
      </c>
      <c r="C52" s="119">
        <v>-41</v>
      </c>
      <c r="D52" s="119">
        <v>-8636</v>
      </c>
      <c r="E52" s="120" t="s">
        <v>258</v>
      </c>
      <c r="F52" s="119" t="s">
        <v>227</v>
      </c>
      <c r="G52" s="119" t="s">
        <v>227</v>
      </c>
      <c r="H52" s="114" t="s">
        <v>289</v>
      </c>
      <c r="I52" s="114" t="s">
        <v>289</v>
      </c>
      <c r="J52" s="114" t="s">
        <v>289</v>
      </c>
    </row>
    <row r="53" spans="1:10" s="96" customFormat="1" ht="47.25" x14ac:dyDescent="0.15">
      <c r="A53" s="106" t="s">
        <v>112</v>
      </c>
      <c r="B53" s="14" t="s">
        <v>80</v>
      </c>
      <c r="C53" s="119">
        <v>3443</v>
      </c>
      <c r="D53" s="119">
        <v>2400</v>
      </c>
      <c r="E53" s="120" t="s">
        <v>259</v>
      </c>
      <c r="F53" s="119" t="s">
        <v>227</v>
      </c>
      <c r="G53" s="119" t="s">
        <v>227</v>
      </c>
      <c r="H53" s="114" t="s">
        <v>289</v>
      </c>
      <c r="I53" s="114" t="s">
        <v>289</v>
      </c>
      <c r="J53" s="114" t="s">
        <v>289</v>
      </c>
    </row>
    <row r="54" spans="1:10" s="96" customFormat="1" x14ac:dyDescent="0.15">
      <c r="A54" s="106" t="s">
        <v>260</v>
      </c>
      <c r="B54" s="14" t="s">
        <v>264</v>
      </c>
      <c r="C54" s="119" t="s">
        <v>227</v>
      </c>
      <c r="D54" s="119" t="s">
        <v>258</v>
      </c>
      <c r="E54" s="120">
        <v>-3743</v>
      </c>
      <c r="F54" s="114">
        <v>-571</v>
      </c>
      <c r="G54" s="114" t="s">
        <v>227</v>
      </c>
      <c r="H54" s="114" t="s">
        <v>289</v>
      </c>
      <c r="I54" s="114" t="s">
        <v>289</v>
      </c>
      <c r="J54" s="114" t="s">
        <v>289</v>
      </c>
    </row>
    <row r="55" spans="1:10" s="96" customFormat="1" x14ac:dyDescent="0.15">
      <c r="A55" s="106" t="s">
        <v>275</v>
      </c>
      <c r="B55" s="14" t="s">
        <v>281</v>
      </c>
      <c r="C55" s="119" t="s">
        <v>227</v>
      </c>
      <c r="D55" s="119" t="s">
        <v>227</v>
      </c>
      <c r="E55" s="119" t="s">
        <v>227</v>
      </c>
      <c r="F55" s="119" t="s">
        <v>227</v>
      </c>
      <c r="G55" s="114">
        <v>-27830</v>
      </c>
      <c r="H55" s="114" t="s">
        <v>289</v>
      </c>
      <c r="I55" s="114" t="s">
        <v>289</v>
      </c>
      <c r="J55" s="114" t="s">
        <v>289</v>
      </c>
    </row>
    <row r="56" spans="1:10" s="96" customFormat="1" x14ac:dyDescent="0.15">
      <c r="A56" s="106" t="s">
        <v>276</v>
      </c>
      <c r="B56" s="14" t="s">
        <v>282</v>
      </c>
      <c r="C56" s="119" t="s">
        <v>227</v>
      </c>
      <c r="D56" s="119" t="s">
        <v>227</v>
      </c>
      <c r="E56" s="119" t="s">
        <v>227</v>
      </c>
      <c r="F56" s="119" t="s">
        <v>227</v>
      </c>
      <c r="G56" s="114">
        <v>2121</v>
      </c>
      <c r="H56" s="114" t="s">
        <v>289</v>
      </c>
      <c r="I56" s="114" t="s">
        <v>289</v>
      </c>
      <c r="J56" s="114">
        <f>379091+1656</f>
        <v>380747</v>
      </c>
    </row>
    <row r="57" spans="1:10" s="96" customFormat="1" x14ac:dyDescent="0.15">
      <c r="A57" s="106" t="s">
        <v>228</v>
      </c>
      <c r="B57" s="14" t="s">
        <v>252</v>
      </c>
      <c r="C57" s="119" t="s">
        <v>227</v>
      </c>
      <c r="D57" s="119">
        <v>4162</v>
      </c>
      <c r="E57" s="120" t="s">
        <v>261</v>
      </c>
      <c r="F57" s="119" t="s">
        <v>227</v>
      </c>
      <c r="G57" s="119" t="s">
        <v>227</v>
      </c>
      <c r="H57" s="114" t="s">
        <v>289</v>
      </c>
      <c r="I57" s="114" t="s">
        <v>289</v>
      </c>
      <c r="J57" s="114" t="s">
        <v>289</v>
      </c>
    </row>
    <row r="58" spans="1:10" s="96" customFormat="1" x14ac:dyDescent="0.15">
      <c r="A58" s="106" t="s">
        <v>277</v>
      </c>
      <c r="B58" s="14" t="s">
        <v>283</v>
      </c>
      <c r="C58" s="119" t="s">
        <v>227</v>
      </c>
      <c r="D58" s="119" t="s">
        <v>227</v>
      </c>
      <c r="E58" s="119" t="s">
        <v>227</v>
      </c>
      <c r="F58" s="119">
        <v>-49</v>
      </c>
      <c r="G58" s="119">
        <v>-44541</v>
      </c>
      <c r="H58" s="119">
        <v>-21837</v>
      </c>
      <c r="I58" s="119">
        <v>-3859</v>
      </c>
      <c r="J58" s="114" t="s">
        <v>289</v>
      </c>
    </row>
    <row r="59" spans="1:10" s="96" customFormat="1" x14ac:dyDescent="0.15">
      <c r="A59" s="106" t="s">
        <v>278</v>
      </c>
      <c r="B59" s="14" t="s">
        <v>284</v>
      </c>
      <c r="C59" s="119" t="s">
        <v>227</v>
      </c>
      <c r="D59" s="119" t="s">
        <v>227</v>
      </c>
      <c r="E59" s="119" t="s">
        <v>227</v>
      </c>
      <c r="F59" s="119" t="s">
        <v>227</v>
      </c>
      <c r="G59" s="119">
        <v>1328</v>
      </c>
      <c r="H59" s="119">
        <v>724</v>
      </c>
      <c r="I59" s="114" t="s">
        <v>289</v>
      </c>
      <c r="J59" s="114">
        <v>4472</v>
      </c>
    </row>
    <row r="60" spans="1:10" s="96" customFormat="1" ht="31.5" x14ac:dyDescent="0.15">
      <c r="A60" s="106" t="s">
        <v>316</v>
      </c>
      <c r="B60" s="14" t="s">
        <v>319</v>
      </c>
      <c r="C60" s="119"/>
      <c r="D60" s="119"/>
      <c r="E60" s="119"/>
      <c r="F60" s="119"/>
      <c r="G60" s="119"/>
      <c r="H60" s="119"/>
      <c r="I60" s="114"/>
      <c r="J60" s="114">
        <v>-43647</v>
      </c>
    </row>
    <row r="61" spans="1:10" s="96" customFormat="1" ht="31.5" x14ac:dyDescent="0.15">
      <c r="A61" s="106" t="s">
        <v>317</v>
      </c>
      <c r="B61" s="14" t="s">
        <v>320</v>
      </c>
      <c r="C61" s="119"/>
      <c r="D61" s="119"/>
      <c r="E61" s="119"/>
      <c r="F61" s="119"/>
      <c r="G61" s="119"/>
      <c r="H61" s="119"/>
      <c r="I61" s="114"/>
      <c r="J61" s="114">
        <v>31110</v>
      </c>
    </row>
    <row r="62" spans="1:10" s="96" customFormat="1" x14ac:dyDescent="0.15">
      <c r="A62" s="106" t="s">
        <v>318</v>
      </c>
      <c r="B62" s="14" t="s">
        <v>321</v>
      </c>
      <c r="C62" s="119"/>
      <c r="D62" s="119"/>
      <c r="E62" s="119"/>
      <c r="F62" s="119"/>
      <c r="G62" s="119"/>
      <c r="H62" s="119"/>
      <c r="I62" s="114">
        <v>-606</v>
      </c>
      <c r="J62" s="114">
        <v>-2966</v>
      </c>
    </row>
    <row r="63" spans="1:10" s="96" customFormat="1" x14ac:dyDescent="0.15">
      <c r="A63" s="106" t="s">
        <v>177</v>
      </c>
      <c r="B63" s="73" t="s">
        <v>17</v>
      </c>
      <c r="C63" s="119">
        <v>138</v>
      </c>
      <c r="D63" s="119">
        <v>-873</v>
      </c>
      <c r="E63" s="120">
        <v>-1607</v>
      </c>
      <c r="F63" s="114">
        <v>-87</v>
      </c>
      <c r="G63" s="114">
        <v>1177</v>
      </c>
      <c r="H63" s="114">
        <v>1079</v>
      </c>
      <c r="I63" s="114">
        <v>771</v>
      </c>
      <c r="J63" s="114">
        <v>84</v>
      </c>
    </row>
    <row r="64" spans="1:10" s="96" customFormat="1" ht="16.5" thickBot="1" x14ac:dyDescent="0.2">
      <c r="A64" s="121" t="s">
        <v>120</v>
      </c>
      <c r="B64" s="15" t="s">
        <v>39</v>
      </c>
      <c r="C64" s="122">
        <v>-20814</v>
      </c>
      <c r="D64" s="122">
        <v>-53312</v>
      </c>
      <c r="E64" s="123">
        <v>-60296</v>
      </c>
      <c r="F64" s="103">
        <v>-62430</v>
      </c>
      <c r="G64" s="103">
        <v>-118918</v>
      </c>
      <c r="H64" s="103">
        <v>-71016</v>
      </c>
      <c r="I64" s="103">
        <v>-58414</v>
      </c>
      <c r="J64" s="103">
        <v>359992</v>
      </c>
    </row>
    <row r="65" spans="1:10" s="96" customFormat="1" x14ac:dyDescent="0.15">
      <c r="A65" s="108"/>
      <c r="B65" s="92"/>
      <c r="C65" s="119"/>
      <c r="D65" s="119"/>
      <c r="E65" s="120"/>
      <c r="F65" s="114"/>
      <c r="G65" s="114"/>
      <c r="H65" s="114"/>
      <c r="I65" s="114"/>
      <c r="J65" s="114"/>
    </row>
    <row r="66" spans="1:10" s="96" customFormat="1" x14ac:dyDescent="0.15">
      <c r="A66" s="108" t="s">
        <v>201</v>
      </c>
      <c r="B66" s="125"/>
      <c r="C66" s="119"/>
      <c r="D66" s="119"/>
      <c r="E66" s="120"/>
      <c r="F66" s="114"/>
      <c r="G66" s="114"/>
      <c r="H66" s="114"/>
      <c r="I66" s="114"/>
      <c r="J66" s="114"/>
    </row>
    <row r="67" spans="1:10" s="96" customFormat="1" ht="31.5" x14ac:dyDescent="0.15">
      <c r="A67" s="106" t="s">
        <v>266</v>
      </c>
      <c r="B67" s="14" t="s">
        <v>265</v>
      </c>
      <c r="C67" s="119">
        <v>-3933</v>
      </c>
      <c r="D67" s="119">
        <v>-2608</v>
      </c>
      <c r="E67" s="120">
        <v>647</v>
      </c>
      <c r="F67" s="114">
        <v>69534</v>
      </c>
      <c r="G67" s="114">
        <v>-67721</v>
      </c>
      <c r="H67" s="114">
        <v>-5454</v>
      </c>
      <c r="I67" s="114">
        <v>-67</v>
      </c>
      <c r="J67" s="114">
        <v>-3</v>
      </c>
    </row>
    <row r="68" spans="1:10" s="96" customFormat="1" x14ac:dyDescent="0.15">
      <c r="A68" s="126" t="s">
        <v>270</v>
      </c>
      <c r="B68" s="14" t="s">
        <v>271</v>
      </c>
      <c r="C68" s="114" t="s">
        <v>227</v>
      </c>
      <c r="D68" s="114" t="s">
        <v>227</v>
      </c>
      <c r="E68" s="127" t="s">
        <v>227</v>
      </c>
      <c r="F68" s="114">
        <v>-15604</v>
      </c>
      <c r="G68" s="114">
        <v>-16188</v>
      </c>
      <c r="H68" s="114">
        <v>-17691</v>
      </c>
      <c r="I68" s="114">
        <v>-20914</v>
      </c>
      <c r="J68" s="114">
        <v>-19518</v>
      </c>
    </row>
    <row r="69" spans="1:10" s="96" customFormat="1" x14ac:dyDescent="0.15">
      <c r="A69" s="106" t="s">
        <v>121</v>
      </c>
      <c r="B69" s="14" t="s">
        <v>41</v>
      </c>
      <c r="C69" s="119">
        <v>20000</v>
      </c>
      <c r="D69" s="119">
        <v>23551</v>
      </c>
      <c r="E69" s="120">
        <v>9425</v>
      </c>
      <c r="F69" s="114">
        <v>39780</v>
      </c>
      <c r="G69" s="114">
        <v>99230</v>
      </c>
      <c r="H69" s="114" t="s">
        <v>289</v>
      </c>
      <c r="I69" s="114" t="s">
        <v>289</v>
      </c>
      <c r="J69" s="114" t="s">
        <v>289</v>
      </c>
    </row>
    <row r="70" spans="1:10" s="96" customFormat="1" x14ac:dyDescent="0.15">
      <c r="A70" s="106" t="s">
        <v>122</v>
      </c>
      <c r="B70" s="9" t="s">
        <v>42</v>
      </c>
      <c r="C70" s="119">
        <v>-20217</v>
      </c>
      <c r="D70" s="119">
        <v>-66307</v>
      </c>
      <c r="E70" s="120">
        <v>-64302</v>
      </c>
      <c r="F70" s="114">
        <v>-58874</v>
      </c>
      <c r="G70" s="114">
        <v>-10606</v>
      </c>
      <c r="H70" s="114">
        <v>-26246</v>
      </c>
      <c r="I70" s="114">
        <v>-13547</v>
      </c>
      <c r="J70" s="114">
        <v>-40000</v>
      </c>
    </row>
    <row r="71" spans="1:10" s="96" customFormat="1" x14ac:dyDescent="0.15">
      <c r="A71" s="106" t="s">
        <v>128</v>
      </c>
      <c r="B71" s="9" t="s">
        <v>48</v>
      </c>
      <c r="C71" s="119">
        <v>-5818</v>
      </c>
      <c r="D71" s="119">
        <v>-9583</v>
      </c>
      <c r="E71" s="120">
        <v>-9559</v>
      </c>
      <c r="F71" s="114">
        <v>-10243</v>
      </c>
      <c r="G71" s="114">
        <v>-12856</v>
      </c>
      <c r="H71" s="114">
        <v>-15428</v>
      </c>
      <c r="I71" s="114">
        <v>-17822</v>
      </c>
      <c r="J71" s="114">
        <v>-20057</v>
      </c>
    </row>
    <row r="72" spans="1:10" s="96" customFormat="1" x14ac:dyDescent="0.15">
      <c r="A72" s="106" t="s">
        <v>164</v>
      </c>
      <c r="B72" s="9" t="s">
        <v>165</v>
      </c>
      <c r="C72" s="119">
        <v>-59</v>
      </c>
      <c r="D72" s="119">
        <v>-79</v>
      </c>
      <c r="E72" s="120">
        <v>-368</v>
      </c>
      <c r="F72" s="114">
        <v>-126</v>
      </c>
      <c r="G72" s="114">
        <v>-170</v>
      </c>
      <c r="H72" s="114">
        <v>-188</v>
      </c>
      <c r="I72" s="114">
        <v>-226</v>
      </c>
      <c r="J72" s="114">
        <v>-183</v>
      </c>
    </row>
    <row r="73" spans="1:10" s="96" customFormat="1" x14ac:dyDescent="0.15">
      <c r="A73" s="106" t="s">
        <v>123</v>
      </c>
      <c r="B73" s="9" t="s">
        <v>43</v>
      </c>
      <c r="C73" s="119" t="s">
        <v>227</v>
      </c>
      <c r="D73" s="119">
        <v>9946</v>
      </c>
      <c r="E73" s="120">
        <v>9947</v>
      </c>
      <c r="F73" s="114">
        <v>49793</v>
      </c>
      <c r="G73" s="114">
        <v>49757</v>
      </c>
      <c r="H73" s="114">
        <v>56143</v>
      </c>
      <c r="I73" s="114" t="s">
        <v>289</v>
      </c>
      <c r="J73" s="114" t="s">
        <v>289</v>
      </c>
    </row>
    <row r="74" spans="1:10" s="96" customFormat="1" x14ac:dyDescent="0.15">
      <c r="A74" s="106" t="s">
        <v>124</v>
      </c>
      <c r="B74" s="9" t="s">
        <v>44</v>
      </c>
      <c r="C74" s="119">
        <v>-30000</v>
      </c>
      <c r="D74" s="119" t="s">
        <v>227</v>
      </c>
      <c r="E74" s="120">
        <v>-25000</v>
      </c>
      <c r="F74" s="119" t="s">
        <v>227</v>
      </c>
      <c r="G74" s="119" t="s">
        <v>227</v>
      </c>
      <c r="H74" s="114" t="s">
        <v>289</v>
      </c>
      <c r="I74" s="114">
        <v>-40000</v>
      </c>
      <c r="J74" s="114">
        <v>-10000</v>
      </c>
    </row>
    <row r="75" spans="1:10" s="96" customFormat="1" ht="47.25" x14ac:dyDescent="0.15">
      <c r="A75" s="106" t="s">
        <v>178</v>
      </c>
      <c r="B75" s="9" t="s">
        <v>179</v>
      </c>
      <c r="C75" s="119">
        <v>-86</v>
      </c>
      <c r="D75" s="119" t="s">
        <v>227</v>
      </c>
      <c r="E75" s="120" t="s">
        <v>227</v>
      </c>
      <c r="F75" s="119" t="s">
        <v>227</v>
      </c>
      <c r="G75" s="119" t="s">
        <v>227</v>
      </c>
      <c r="H75" s="114" t="s">
        <v>289</v>
      </c>
      <c r="I75" s="114" t="s">
        <v>289</v>
      </c>
      <c r="J75" s="114" t="s">
        <v>289</v>
      </c>
    </row>
    <row r="76" spans="1:10" s="96" customFormat="1" x14ac:dyDescent="0.15">
      <c r="A76" s="106" t="s">
        <v>127</v>
      </c>
      <c r="B76" s="9" t="s">
        <v>47</v>
      </c>
      <c r="C76" s="119">
        <v>-8</v>
      </c>
      <c r="D76" s="119">
        <v>-3663</v>
      </c>
      <c r="E76" s="120">
        <v>-8</v>
      </c>
      <c r="F76" s="114">
        <v>-93381</v>
      </c>
      <c r="G76" s="114">
        <v>-2</v>
      </c>
      <c r="H76" s="114">
        <v>-30001</v>
      </c>
      <c r="I76" s="114">
        <v>-50003</v>
      </c>
      <c r="J76" s="114">
        <v>-180002</v>
      </c>
    </row>
    <row r="77" spans="1:10" s="96" customFormat="1" ht="47.25" x14ac:dyDescent="0.15">
      <c r="A77" s="106" t="s">
        <v>279</v>
      </c>
      <c r="B77" s="14" t="s">
        <v>285</v>
      </c>
      <c r="C77" s="119" t="s">
        <v>227</v>
      </c>
      <c r="D77" s="119" t="s">
        <v>227</v>
      </c>
      <c r="E77" s="119" t="s">
        <v>227</v>
      </c>
      <c r="F77" s="119" t="s">
        <v>227</v>
      </c>
      <c r="G77" s="114">
        <v>-462</v>
      </c>
      <c r="H77" s="114" t="s">
        <v>289</v>
      </c>
      <c r="I77" s="114" t="s">
        <v>289</v>
      </c>
      <c r="J77" s="114">
        <v>-2921</v>
      </c>
    </row>
    <row r="78" spans="1:10" s="96" customFormat="1" x14ac:dyDescent="0.15">
      <c r="A78" s="106" t="s">
        <v>96</v>
      </c>
      <c r="B78" s="14" t="s">
        <v>17</v>
      </c>
      <c r="C78" s="119">
        <v>-3494</v>
      </c>
      <c r="D78" s="119">
        <v>-2315</v>
      </c>
      <c r="E78" s="120">
        <v>-3730</v>
      </c>
      <c r="F78" s="114">
        <v>-341</v>
      </c>
      <c r="G78" s="114">
        <v>-182</v>
      </c>
      <c r="H78" s="114">
        <v>-1802</v>
      </c>
      <c r="I78" s="114">
        <v>-599</v>
      </c>
      <c r="J78" s="114">
        <v>-3326</v>
      </c>
    </row>
    <row r="79" spans="1:10" s="96" customFormat="1" ht="16.5" thickBot="1" x14ac:dyDescent="0.2">
      <c r="A79" s="128" t="s">
        <v>129</v>
      </c>
      <c r="B79" s="15" t="s">
        <v>82</v>
      </c>
      <c r="C79" s="122">
        <v>-43615</v>
      </c>
      <c r="D79" s="122">
        <v>-51058</v>
      </c>
      <c r="E79" s="123">
        <v>-82948</v>
      </c>
      <c r="F79" s="113">
        <v>-19462</v>
      </c>
      <c r="G79" s="113">
        <v>40800</v>
      </c>
      <c r="H79" s="113">
        <v>-40667</v>
      </c>
      <c r="I79" s="113">
        <v>-143178</v>
      </c>
      <c r="J79" s="113">
        <v>-276010</v>
      </c>
    </row>
    <row r="80" spans="1:10" s="96" customFormat="1" x14ac:dyDescent="0.15">
      <c r="A80" s="129"/>
      <c r="B80" s="93"/>
      <c r="C80" s="119"/>
      <c r="D80" s="119"/>
      <c r="E80" s="120"/>
      <c r="F80" s="116"/>
      <c r="G80" s="116"/>
      <c r="H80" s="116"/>
      <c r="I80" s="116"/>
      <c r="J80" s="116"/>
    </row>
    <row r="81" spans="1:10" s="96" customFormat="1" ht="31.5" x14ac:dyDescent="0.15">
      <c r="A81" s="106" t="s">
        <v>130</v>
      </c>
      <c r="B81" s="19" t="s">
        <v>49</v>
      </c>
      <c r="C81" s="119">
        <v>-4537</v>
      </c>
      <c r="D81" s="119">
        <v>998</v>
      </c>
      <c r="E81" s="120">
        <v>-375</v>
      </c>
      <c r="F81" s="114">
        <v>-3498</v>
      </c>
      <c r="G81" s="114">
        <v>8757</v>
      </c>
      <c r="H81" s="114">
        <v>27048</v>
      </c>
      <c r="I81" s="114">
        <v>6042</v>
      </c>
      <c r="J81" s="114">
        <v>9074</v>
      </c>
    </row>
    <row r="82" spans="1:10" ht="31.5" x14ac:dyDescent="0.15">
      <c r="A82" s="105" t="s">
        <v>160</v>
      </c>
      <c r="B82" s="19" t="s">
        <v>55</v>
      </c>
      <c r="C82" s="97">
        <v>33086</v>
      </c>
      <c r="D82" s="97">
        <v>-8226</v>
      </c>
      <c r="E82" s="101">
        <v>-76676</v>
      </c>
      <c r="F82" s="114">
        <v>48154</v>
      </c>
      <c r="G82" s="114">
        <v>54761</v>
      </c>
      <c r="H82" s="114">
        <v>85094</v>
      </c>
      <c r="I82" s="114">
        <v>-97060</v>
      </c>
      <c r="J82" s="114">
        <v>135421</v>
      </c>
    </row>
    <row r="83" spans="1:10" ht="31.5" x14ac:dyDescent="0.15">
      <c r="A83" s="105" t="s">
        <v>131</v>
      </c>
      <c r="B83" s="19" t="s">
        <v>50</v>
      </c>
      <c r="C83" s="97">
        <v>166379</v>
      </c>
      <c r="D83" s="97">
        <v>199465</v>
      </c>
      <c r="E83" s="101">
        <v>191239</v>
      </c>
      <c r="F83" s="114">
        <v>114563</v>
      </c>
      <c r="G83" s="114">
        <v>162717</v>
      </c>
      <c r="H83" s="114">
        <v>217478</v>
      </c>
      <c r="I83" s="114">
        <v>302572</v>
      </c>
      <c r="J83" s="114">
        <v>205512</v>
      </c>
    </row>
    <row r="84" spans="1:10" ht="16.5" thickBot="1" x14ac:dyDescent="0.2">
      <c r="A84" s="109" t="s">
        <v>223</v>
      </c>
      <c r="B84" s="110" t="s">
        <v>54</v>
      </c>
      <c r="C84" s="111">
        <v>199465</v>
      </c>
      <c r="D84" s="111">
        <v>191239</v>
      </c>
      <c r="E84" s="112">
        <v>114563</v>
      </c>
      <c r="F84" s="117">
        <v>162717</v>
      </c>
      <c r="G84" s="117">
        <v>217478</v>
      </c>
      <c r="H84" s="117">
        <v>302572</v>
      </c>
      <c r="I84" s="117">
        <v>205512</v>
      </c>
      <c r="J84" s="117">
        <v>340933</v>
      </c>
    </row>
    <row r="85" spans="1:10" x14ac:dyDescent="0.15">
      <c r="A85" s="130"/>
      <c r="B85" s="19"/>
      <c r="C85" s="131"/>
      <c r="D85" s="131"/>
      <c r="E85" s="131"/>
      <c r="F85" s="132"/>
      <c r="G85" s="132"/>
      <c r="H85" s="132"/>
      <c r="I85" s="132"/>
      <c r="J85" s="132"/>
    </row>
    <row r="86" spans="1:10" x14ac:dyDescent="0.15">
      <c r="A86" s="133" t="s">
        <v>312</v>
      </c>
      <c r="B86" s="19"/>
      <c r="C86" s="131"/>
      <c r="D86" s="131"/>
      <c r="E86" s="131"/>
      <c r="F86" s="132"/>
      <c r="G86" s="132"/>
      <c r="H86" s="132"/>
      <c r="I86" s="132"/>
      <c r="J86" s="132"/>
    </row>
    <row r="87" spans="1:10" x14ac:dyDescent="0.15">
      <c r="A87" s="134" t="s">
        <v>311</v>
      </c>
      <c r="B87" s="19"/>
      <c r="C87" s="131"/>
      <c r="D87" s="131"/>
      <c r="E87" s="131"/>
      <c r="F87" s="132"/>
      <c r="G87" s="132"/>
      <c r="H87" s="132"/>
      <c r="I87" s="132"/>
      <c r="J87" s="132"/>
    </row>
    <row r="88" spans="1:10" x14ac:dyDescent="0.15">
      <c r="A88" s="134" t="s">
        <v>324</v>
      </c>
      <c r="B88" s="19"/>
      <c r="C88" s="131"/>
      <c r="D88" s="131"/>
      <c r="E88" s="131"/>
      <c r="F88" s="132"/>
      <c r="G88" s="132"/>
      <c r="H88" s="132"/>
      <c r="I88" s="132"/>
      <c r="J88" s="132"/>
    </row>
    <row r="89" spans="1:10" x14ac:dyDescent="0.15">
      <c r="A89" s="22"/>
      <c r="B89" s="94"/>
      <c r="F89" s="96"/>
      <c r="G89" s="96"/>
      <c r="H89" s="96"/>
      <c r="I89" s="96"/>
      <c r="J89" s="96"/>
    </row>
    <row r="90" spans="1:10" x14ac:dyDescent="0.15">
      <c r="A90" s="135" t="s">
        <v>313</v>
      </c>
      <c r="B90" s="80"/>
    </row>
    <row r="91" spans="1:10" x14ac:dyDescent="0.15">
      <c r="A91" s="136" t="s">
        <v>314</v>
      </c>
      <c r="B91" s="81"/>
    </row>
    <row r="92" spans="1:10" x14ac:dyDescent="0.15">
      <c r="A92" s="136" t="s">
        <v>325</v>
      </c>
      <c r="B92" s="77"/>
    </row>
    <row r="93" spans="1:10" x14ac:dyDescent="0.15">
      <c r="A93" s="66"/>
      <c r="B93" s="12"/>
    </row>
  </sheetData>
  <mergeCells count="9">
    <mergeCell ref="J5:J6"/>
    <mergeCell ref="A5:B6"/>
    <mergeCell ref="F5:F6"/>
    <mergeCell ref="H5:H6"/>
    <mergeCell ref="G5:G6"/>
    <mergeCell ref="E5:E6"/>
    <mergeCell ref="C5:C6"/>
    <mergeCell ref="D5:D6"/>
    <mergeCell ref="I5:I6"/>
  </mergeCells>
  <phoneticPr fontId="24"/>
  <pageMargins left="0.7" right="0.7" top="0.75" bottom="0.75" header="0.3" footer="0.3"/>
  <pageSetup paperSize="9" scale="60" fitToWidth="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5"/>
  <sheetViews>
    <sheetView zoomScaleNormal="100" workbookViewId="0">
      <pane xSplit="2" ySplit="6" topLeftCell="J31" activePane="bottomRight" state="frozen"/>
      <selection pane="topRight" activeCell="C1" sqref="C1"/>
      <selection pane="bottomLeft" activeCell="A7" sqref="A7"/>
      <selection pane="bottomRight" activeCell="B56" sqref="B56"/>
    </sheetView>
  </sheetViews>
  <sheetFormatPr defaultColWidth="9" defaultRowHeight="15.75" x14ac:dyDescent="0.15"/>
  <cols>
    <col min="1" max="1" width="40.625" style="2" customWidth="1"/>
    <col min="2" max="2" width="40.625" style="69" customWidth="1"/>
    <col min="3" max="12" width="13.25" style="2" customWidth="1"/>
    <col min="13" max="16384" width="9" style="2"/>
  </cols>
  <sheetData>
    <row r="1" spans="1:12" ht="19.5" x14ac:dyDescent="0.15">
      <c r="A1" s="67" t="s">
        <v>205</v>
      </c>
      <c r="B1" s="152"/>
      <c r="C1" s="152"/>
      <c r="D1" s="152"/>
      <c r="E1" s="152"/>
      <c r="F1" s="152"/>
      <c r="G1" s="1"/>
      <c r="H1" s="1"/>
      <c r="I1" s="1"/>
      <c r="J1" s="1"/>
      <c r="K1" s="1"/>
      <c r="L1" s="1"/>
    </row>
    <row r="2" spans="1:12" ht="19.5" x14ac:dyDescent="0.15">
      <c r="A2" s="68" t="s">
        <v>206</v>
      </c>
    </row>
    <row r="3" spans="1:12" x14ac:dyDescent="0.15">
      <c r="I3" s="3"/>
      <c r="J3" s="3"/>
      <c r="K3" s="3"/>
      <c r="L3" s="3" t="s">
        <v>187</v>
      </c>
    </row>
    <row r="4" spans="1:12" ht="16.5" thickBot="1" x14ac:dyDescent="0.2">
      <c r="I4" s="4"/>
      <c r="J4" s="4"/>
      <c r="K4" s="4"/>
      <c r="L4" s="4" t="s">
        <v>202</v>
      </c>
    </row>
    <row r="5" spans="1:12" ht="16.5" customHeight="1" thickTop="1" x14ac:dyDescent="0.15">
      <c r="A5" s="153" t="s">
        <v>188</v>
      </c>
      <c r="B5" s="154"/>
      <c r="C5" s="144" t="s">
        <v>189</v>
      </c>
      <c r="D5" s="144" t="s">
        <v>190</v>
      </c>
      <c r="E5" s="144" t="s">
        <v>191</v>
      </c>
      <c r="F5" s="144" t="s">
        <v>192</v>
      </c>
      <c r="G5" s="144" t="s">
        <v>193</v>
      </c>
      <c r="H5" s="146" t="s">
        <v>194</v>
      </c>
      <c r="I5" s="148" t="s">
        <v>195</v>
      </c>
      <c r="J5" s="144" t="s">
        <v>196</v>
      </c>
      <c r="K5" s="144" t="s">
        <v>197</v>
      </c>
      <c r="L5" s="150" t="s">
        <v>198</v>
      </c>
    </row>
    <row r="6" spans="1:12" ht="16.5" thickBot="1" x14ac:dyDescent="0.2">
      <c r="A6" s="155"/>
      <c r="B6" s="142"/>
      <c r="C6" s="145"/>
      <c r="D6" s="145"/>
      <c r="E6" s="145"/>
      <c r="F6" s="145"/>
      <c r="G6" s="145"/>
      <c r="H6" s="147"/>
      <c r="I6" s="149"/>
      <c r="J6" s="145"/>
      <c r="K6" s="145"/>
      <c r="L6" s="151"/>
    </row>
    <row r="7" spans="1:12" ht="16.5" thickTop="1" x14ac:dyDescent="0.15">
      <c r="A7" s="5" t="s">
        <v>199</v>
      </c>
      <c r="B7" s="70"/>
      <c r="C7" s="25"/>
      <c r="D7" s="25"/>
      <c r="E7" s="25"/>
      <c r="F7" s="25"/>
      <c r="G7" s="25"/>
      <c r="H7" s="24"/>
      <c r="I7" s="6"/>
      <c r="J7" s="7"/>
      <c r="K7" s="8"/>
      <c r="L7" s="85"/>
    </row>
    <row r="8" spans="1:12" ht="31.5" x14ac:dyDescent="0.15">
      <c r="A8" s="26" t="s">
        <v>142</v>
      </c>
      <c r="B8" s="71" t="s">
        <v>0</v>
      </c>
      <c r="C8" s="27">
        <v>91179</v>
      </c>
      <c r="D8" s="27">
        <v>-20383</v>
      </c>
      <c r="E8" s="28">
        <v>90703</v>
      </c>
      <c r="F8" s="28">
        <v>19938</v>
      </c>
      <c r="G8" s="29">
        <v>-9495</v>
      </c>
      <c r="H8" s="30">
        <v>19142</v>
      </c>
      <c r="I8" s="31">
        <v>16425</v>
      </c>
      <c r="J8" s="32">
        <v>8934</v>
      </c>
      <c r="K8" s="32">
        <v>70800</v>
      </c>
      <c r="L8" s="86">
        <v>81686</v>
      </c>
    </row>
    <row r="9" spans="1:12" x14ac:dyDescent="0.15">
      <c r="A9" s="26" t="s">
        <v>88</v>
      </c>
      <c r="B9" s="71" t="s">
        <v>1</v>
      </c>
      <c r="C9" s="33">
        <v>37497</v>
      </c>
      <c r="D9" s="33">
        <v>44594</v>
      </c>
      <c r="E9" s="28">
        <v>43099</v>
      </c>
      <c r="F9" s="28">
        <v>34188</v>
      </c>
      <c r="G9" s="28">
        <v>33787</v>
      </c>
      <c r="H9" s="30">
        <v>33899</v>
      </c>
      <c r="I9" s="31">
        <v>36850</v>
      </c>
      <c r="J9" s="32">
        <v>41219</v>
      </c>
      <c r="K9" s="32">
        <v>39912</v>
      </c>
      <c r="L9" s="86">
        <v>44658</v>
      </c>
    </row>
    <row r="10" spans="1:12" x14ac:dyDescent="0.15">
      <c r="A10" s="26" t="s">
        <v>89</v>
      </c>
      <c r="B10" s="71" t="s">
        <v>2</v>
      </c>
      <c r="C10" s="33">
        <v>1093</v>
      </c>
      <c r="D10" s="33">
        <v>1815</v>
      </c>
      <c r="E10" s="28">
        <v>1699</v>
      </c>
      <c r="F10" s="28">
        <v>482</v>
      </c>
      <c r="G10" s="28">
        <v>15839</v>
      </c>
      <c r="H10" s="30">
        <v>7600</v>
      </c>
      <c r="I10" s="31">
        <v>4871</v>
      </c>
      <c r="J10" s="32">
        <v>119</v>
      </c>
      <c r="K10" s="33" t="s">
        <v>203</v>
      </c>
      <c r="L10" s="87">
        <v>230</v>
      </c>
    </row>
    <row r="11" spans="1:12" x14ac:dyDescent="0.15">
      <c r="A11" s="26" t="s">
        <v>90</v>
      </c>
      <c r="B11" s="71" t="s">
        <v>3</v>
      </c>
      <c r="C11" s="33">
        <v>7899</v>
      </c>
      <c r="D11" s="33">
        <v>37881</v>
      </c>
      <c r="E11" s="28">
        <v>12918</v>
      </c>
      <c r="F11" s="28">
        <v>12249</v>
      </c>
      <c r="G11" s="28">
        <v>12283</v>
      </c>
      <c r="H11" s="30">
        <v>9683</v>
      </c>
      <c r="I11" s="31">
        <v>9457</v>
      </c>
      <c r="J11" s="32">
        <v>9421</v>
      </c>
      <c r="K11" s="32">
        <v>9867</v>
      </c>
      <c r="L11" s="86">
        <v>8642</v>
      </c>
    </row>
    <row r="12" spans="1:12" x14ac:dyDescent="0.15">
      <c r="A12" s="26" t="s">
        <v>172</v>
      </c>
      <c r="B12" s="71" t="s">
        <v>168</v>
      </c>
      <c r="C12" s="33" t="s">
        <v>56</v>
      </c>
      <c r="D12" s="33" t="s">
        <v>56</v>
      </c>
      <c r="E12" s="33" t="s">
        <v>56</v>
      </c>
      <c r="F12" s="33" t="s">
        <v>56</v>
      </c>
      <c r="G12" s="33" t="s">
        <v>56</v>
      </c>
      <c r="H12" s="33" t="s">
        <v>56</v>
      </c>
      <c r="I12" s="34" t="s">
        <v>203</v>
      </c>
      <c r="J12" s="33" t="s">
        <v>203</v>
      </c>
      <c r="K12" s="33" t="s">
        <v>203</v>
      </c>
      <c r="L12" s="86">
        <v>308</v>
      </c>
    </row>
    <row r="13" spans="1:12" x14ac:dyDescent="0.15">
      <c r="A13" s="26" t="s">
        <v>91</v>
      </c>
      <c r="B13" s="71" t="s">
        <v>4</v>
      </c>
      <c r="C13" s="33" t="s">
        <v>56</v>
      </c>
      <c r="D13" s="33" t="s">
        <v>56</v>
      </c>
      <c r="E13" s="33" t="s">
        <v>56</v>
      </c>
      <c r="F13" s="29">
        <v>-2408</v>
      </c>
      <c r="G13" s="33" t="s">
        <v>56</v>
      </c>
      <c r="H13" s="33" t="s">
        <v>56</v>
      </c>
      <c r="I13" s="34" t="s">
        <v>203</v>
      </c>
      <c r="J13" s="33" t="s">
        <v>203</v>
      </c>
      <c r="K13" s="33" t="s">
        <v>203</v>
      </c>
      <c r="L13" s="87" t="s">
        <v>171</v>
      </c>
    </row>
    <row r="14" spans="1:12" x14ac:dyDescent="0.15">
      <c r="A14" s="26" t="s">
        <v>137</v>
      </c>
      <c r="B14" s="71" t="s">
        <v>5</v>
      </c>
      <c r="C14" s="33" t="s">
        <v>56</v>
      </c>
      <c r="D14" s="33" t="s">
        <v>56</v>
      </c>
      <c r="E14" s="33" t="s">
        <v>56</v>
      </c>
      <c r="F14" s="33" t="s">
        <v>56</v>
      </c>
      <c r="G14" s="33" t="s">
        <v>56</v>
      </c>
      <c r="H14" s="35">
        <v>3392</v>
      </c>
      <c r="I14" s="34" t="s">
        <v>203</v>
      </c>
      <c r="J14" s="33" t="s">
        <v>203</v>
      </c>
      <c r="K14" s="33" t="s">
        <v>203</v>
      </c>
      <c r="L14" s="87" t="s">
        <v>171</v>
      </c>
    </row>
    <row r="15" spans="1:12" x14ac:dyDescent="0.15">
      <c r="A15" s="26" t="s">
        <v>59</v>
      </c>
      <c r="B15" s="9" t="s">
        <v>60</v>
      </c>
      <c r="C15" s="33" t="s">
        <v>56</v>
      </c>
      <c r="D15" s="33" t="s">
        <v>56</v>
      </c>
      <c r="E15" s="33" t="s">
        <v>56</v>
      </c>
      <c r="F15" s="33" t="s">
        <v>56</v>
      </c>
      <c r="G15" s="33" t="s">
        <v>56</v>
      </c>
      <c r="H15" s="33" t="s">
        <v>56</v>
      </c>
      <c r="I15" s="34">
        <v>1528</v>
      </c>
      <c r="J15" s="33">
        <v>1117</v>
      </c>
      <c r="K15" s="33" t="s">
        <v>203</v>
      </c>
      <c r="L15" s="87" t="s">
        <v>171</v>
      </c>
    </row>
    <row r="16" spans="1:12" x14ac:dyDescent="0.15">
      <c r="A16" s="26" t="s">
        <v>167</v>
      </c>
      <c r="B16" s="9" t="s">
        <v>169</v>
      </c>
      <c r="C16" s="33" t="s">
        <v>56</v>
      </c>
      <c r="D16" s="33" t="s">
        <v>56</v>
      </c>
      <c r="E16" s="33" t="s">
        <v>56</v>
      </c>
      <c r="F16" s="33" t="s">
        <v>56</v>
      </c>
      <c r="G16" s="33" t="s">
        <v>56</v>
      </c>
      <c r="H16" s="33" t="s">
        <v>56</v>
      </c>
      <c r="I16" s="34" t="s">
        <v>203</v>
      </c>
      <c r="J16" s="33" t="s">
        <v>203</v>
      </c>
      <c r="K16" s="33" t="s">
        <v>203</v>
      </c>
      <c r="L16" s="87">
        <v>-34</v>
      </c>
    </row>
    <row r="17" spans="1:12" x14ac:dyDescent="0.15">
      <c r="A17" s="26" t="s">
        <v>136</v>
      </c>
      <c r="B17" s="71" t="s">
        <v>170</v>
      </c>
      <c r="C17" s="33" t="s">
        <v>56</v>
      </c>
      <c r="D17" s="33" t="s">
        <v>56</v>
      </c>
      <c r="E17" s="33" t="s">
        <v>56</v>
      </c>
      <c r="F17" s="33" t="s">
        <v>56</v>
      </c>
      <c r="G17" s="33" t="s">
        <v>56</v>
      </c>
      <c r="H17" s="35">
        <v>1231</v>
      </c>
      <c r="I17" s="31">
        <v>17256</v>
      </c>
      <c r="J17" s="32">
        <v>6816</v>
      </c>
      <c r="K17" s="32">
        <v>2072</v>
      </c>
      <c r="L17" s="86">
        <v>6922</v>
      </c>
    </row>
    <row r="18" spans="1:12" x14ac:dyDescent="0.15">
      <c r="A18" s="26" t="s">
        <v>92</v>
      </c>
      <c r="B18" s="71" t="s">
        <v>6</v>
      </c>
      <c r="C18" s="33" t="s">
        <v>56</v>
      </c>
      <c r="D18" s="33" t="s">
        <v>56</v>
      </c>
      <c r="E18" s="33" t="s">
        <v>56</v>
      </c>
      <c r="F18" s="33" t="s">
        <v>56</v>
      </c>
      <c r="G18" s="33" t="s">
        <v>56</v>
      </c>
      <c r="H18" s="35">
        <v>1336</v>
      </c>
      <c r="I18" s="34" t="s">
        <v>203</v>
      </c>
      <c r="J18" s="33" t="s">
        <v>203</v>
      </c>
      <c r="K18" s="33" t="s">
        <v>203</v>
      </c>
      <c r="L18" s="87" t="s">
        <v>171</v>
      </c>
    </row>
    <row r="19" spans="1:12" x14ac:dyDescent="0.15">
      <c r="A19" s="26" t="s">
        <v>61</v>
      </c>
      <c r="B19" s="9" t="s">
        <v>70</v>
      </c>
      <c r="C19" s="33" t="s">
        <v>56</v>
      </c>
      <c r="D19" s="33" t="s">
        <v>56</v>
      </c>
      <c r="E19" s="33" t="s">
        <v>56</v>
      </c>
      <c r="F19" s="33" t="s">
        <v>56</v>
      </c>
      <c r="G19" s="33" t="s">
        <v>56</v>
      </c>
      <c r="H19" s="33" t="s">
        <v>56</v>
      </c>
      <c r="I19" s="34">
        <v>700</v>
      </c>
      <c r="J19" s="33" t="s">
        <v>203</v>
      </c>
      <c r="K19" s="33" t="s">
        <v>203</v>
      </c>
      <c r="L19" s="87" t="s">
        <v>171</v>
      </c>
    </row>
    <row r="20" spans="1:12" x14ac:dyDescent="0.15">
      <c r="A20" s="26" t="s">
        <v>86</v>
      </c>
      <c r="B20" s="9" t="s">
        <v>63</v>
      </c>
      <c r="C20" s="33" t="s">
        <v>56</v>
      </c>
      <c r="D20" s="33" t="s">
        <v>56</v>
      </c>
      <c r="E20" s="33" t="s">
        <v>56</v>
      </c>
      <c r="F20" s="33" t="s">
        <v>56</v>
      </c>
      <c r="G20" s="33" t="s">
        <v>65</v>
      </c>
      <c r="H20" s="33" t="s">
        <v>56</v>
      </c>
      <c r="I20" s="34">
        <v>11591</v>
      </c>
      <c r="J20" s="33">
        <v>1820</v>
      </c>
      <c r="K20" s="33" t="s">
        <v>203</v>
      </c>
      <c r="L20" s="87" t="s">
        <v>171</v>
      </c>
    </row>
    <row r="21" spans="1:12" x14ac:dyDescent="0.15">
      <c r="A21" s="26" t="s">
        <v>138</v>
      </c>
      <c r="B21" s="9" t="s">
        <v>139</v>
      </c>
      <c r="C21" s="33" t="s">
        <v>56</v>
      </c>
      <c r="D21" s="33" t="s">
        <v>56</v>
      </c>
      <c r="E21" s="33" t="s">
        <v>56</v>
      </c>
      <c r="F21" s="33" t="s">
        <v>56</v>
      </c>
      <c r="G21" s="33" t="s">
        <v>56</v>
      </c>
      <c r="H21" s="33" t="s">
        <v>56</v>
      </c>
      <c r="I21" s="33" t="s">
        <v>56</v>
      </c>
      <c r="J21" s="33">
        <v>53866</v>
      </c>
      <c r="K21" s="33">
        <v>18814</v>
      </c>
      <c r="L21" s="87" t="s">
        <v>171</v>
      </c>
    </row>
    <row r="22" spans="1:12" ht="31.5" x14ac:dyDescent="0.15">
      <c r="A22" s="26" t="s">
        <v>166</v>
      </c>
      <c r="B22" s="71" t="s">
        <v>83</v>
      </c>
      <c r="C22" s="33">
        <v>893</v>
      </c>
      <c r="D22" s="33">
        <v>9003</v>
      </c>
      <c r="E22" s="28">
        <v>2376</v>
      </c>
      <c r="F22" s="29">
        <v>-150</v>
      </c>
      <c r="G22" s="28">
        <v>1445</v>
      </c>
      <c r="H22" s="30">
        <v>794</v>
      </c>
      <c r="I22" s="34" t="s">
        <v>203</v>
      </c>
      <c r="J22" s="33" t="s">
        <v>203</v>
      </c>
      <c r="K22" s="33" t="s">
        <v>203</v>
      </c>
      <c r="L22" s="87" t="s">
        <v>171</v>
      </c>
    </row>
    <row r="23" spans="1:12" ht="31.5" x14ac:dyDescent="0.15">
      <c r="A23" s="26" t="s">
        <v>143</v>
      </c>
      <c r="B23" s="9" t="s">
        <v>73</v>
      </c>
      <c r="C23" s="33" t="s">
        <v>56</v>
      </c>
      <c r="D23" s="33" t="s">
        <v>56</v>
      </c>
      <c r="E23" s="33" t="s">
        <v>56</v>
      </c>
      <c r="F23" s="33" t="s">
        <v>56</v>
      </c>
      <c r="G23" s="33" t="s">
        <v>56</v>
      </c>
      <c r="H23" s="33" t="s">
        <v>56</v>
      </c>
      <c r="I23" s="34">
        <v>502</v>
      </c>
      <c r="J23" s="33">
        <v>-914</v>
      </c>
      <c r="K23" s="33">
        <v>2712</v>
      </c>
      <c r="L23" s="87">
        <v>-511</v>
      </c>
    </row>
    <row r="24" spans="1:12" ht="31.5" x14ac:dyDescent="0.15">
      <c r="A24" s="26" t="s">
        <v>144</v>
      </c>
      <c r="B24" s="71" t="s">
        <v>7</v>
      </c>
      <c r="C24" s="33">
        <v>-8757</v>
      </c>
      <c r="D24" s="33">
        <v>-8853</v>
      </c>
      <c r="E24" s="29">
        <v>-814</v>
      </c>
      <c r="F24" s="29">
        <v>-1581</v>
      </c>
      <c r="G24" s="29">
        <v>2051</v>
      </c>
      <c r="H24" s="35">
        <v>4018</v>
      </c>
      <c r="I24" s="34" t="s">
        <v>203</v>
      </c>
      <c r="J24" s="33" t="s">
        <v>203</v>
      </c>
      <c r="K24" s="33" t="s">
        <v>203</v>
      </c>
      <c r="L24" s="87" t="s">
        <v>171</v>
      </c>
    </row>
    <row r="25" spans="1:12" ht="31.5" x14ac:dyDescent="0.15">
      <c r="A25" s="26" t="s">
        <v>145</v>
      </c>
      <c r="B25" s="9" t="s">
        <v>64</v>
      </c>
      <c r="C25" s="33" t="s">
        <v>56</v>
      </c>
      <c r="D25" s="33" t="s">
        <v>56</v>
      </c>
      <c r="E25" s="33" t="s">
        <v>56</v>
      </c>
      <c r="F25" s="33" t="s">
        <v>56</v>
      </c>
      <c r="G25" s="33" t="s">
        <v>56</v>
      </c>
      <c r="H25" s="33" t="s">
        <v>56</v>
      </c>
      <c r="I25" s="34">
        <v>-1888</v>
      </c>
      <c r="J25" s="33">
        <v>-7501</v>
      </c>
      <c r="K25" s="33">
        <v>-5500</v>
      </c>
      <c r="L25" s="87">
        <v>798</v>
      </c>
    </row>
    <row r="26" spans="1:12" ht="31.5" x14ac:dyDescent="0.15">
      <c r="A26" s="26" t="s">
        <v>146</v>
      </c>
      <c r="B26" s="71" t="s">
        <v>84</v>
      </c>
      <c r="C26" s="33">
        <v>1504</v>
      </c>
      <c r="D26" s="33">
        <v>366</v>
      </c>
      <c r="E26" s="29">
        <v>970</v>
      </c>
      <c r="F26" s="29">
        <v>-1170</v>
      </c>
      <c r="G26" s="29">
        <v>-716</v>
      </c>
      <c r="H26" s="35">
        <v>-419</v>
      </c>
      <c r="I26" s="31">
        <v>259</v>
      </c>
      <c r="J26" s="32">
        <v>-3580</v>
      </c>
      <c r="K26" s="32">
        <v>1420</v>
      </c>
      <c r="L26" s="86">
        <v>2438</v>
      </c>
    </row>
    <row r="27" spans="1:12" x14ac:dyDescent="0.15">
      <c r="A27" s="26" t="s">
        <v>93</v>
      </c>
      <c r="B27" s="71" t="s">
        <v>8</v>
      </c>
      <c r="C27" s="33">
        <v>-4157</v>
      </c>
      <c r="D27" s="33">
        <v>-3427</v>
      </c>
      <c r="E27" s="29">
        <v>-1862</v>
      </c>
      <c r="F27" s="29">
        <v>-1671</v>
      </c>
      <c r="G27" s="29">
        <v>-1734</v>
      </c>
      <c r="H27" s="35">
        <v>-1843</v>
      </c>
      <c r="I27" s="36">
        <v>-1926</v>
      </c>
      <c r="J27" s="37">
        <v>-2247</v>
      </c>
      <c r="K27" s="37">
        <v>-2362</v>
      </c>
      <c r="L27" s="88">
        <v>-1952</v>
      </c>
    </row>
    <row r="28" spans="1:12" x14ac:dyDescent="0.15">
      <c r="A28" s="26" t="s">
        <v>94</v>
      </c>
      <c r="B28" s="71" t="s">
        <v>74</v>
      </c>
      <c r="C28" s="33">
        <v>13905</v>
      </c>
      <c r="D28" s="33">
        <v>16192</v>
      </c>
      <c r="E28" s="29">
        <v>12413</v>
      </c>
      <c r="F28" s="29">
        <v>12744</v>
      </c>
      <c r="G28" s="29">
        <v>14026</v>
      </c>
      <c r="H28" s="35">
        <v>13942</v>
      </c>
      <c r="I28" s="31">
        <v>11470</v>
      </c>
      <c r="J28" s="32">
        <v>8918</v>
      </c>
      <c r="K28" s="32">
        <v>7892</v>
      </c>
      <c r="L28" s="86">
        <v>7610</v>
      </c>
    </row>
    <row r="29" spans="1:12" ht="31.5" x14ac:dyDescent="0.15">
      <c r="A29" s="26" t="s">
        <v>147</v>
      </c>
      <c r="B29" s="71" t="s">
        <v>75</v>
      </c>
      <c r="C29" s="33">
        <v>1224</v>
      </c>
      <c r="D29" s="33">
        <v>1704</v>
      </c>
      <c r="E29" s="29">
        <v>-306</v>
      </c>
      <c r="F29" s="29">
        <v>-574</v>
      </c>
      <c r="G29" s="29">
        <v>-144</v>
      </c>
      <c r="H29" s="35">
        <v>-22</v>
      </c>
      <c r="I29" s="31">
        <v>1457</v>
      </c>
      <c r="J29" s="32">
        <v>2791</v>
      </c>
      <c r="K29" s="32">
        <v>2675</v>
      </c>
      <c r="L29" s="86">
        <v>1254</v>
      </c>
    </row>
    <row r="30" spans="1:12" x14ac:dyDescent="0.15">
      <c r="A30" s="26" t="s">
        <v>148</v>
      </c>
      <c r="B30" s="71" t="s">
        <v>9</v>
      </c>
      <c r="C30" s="33" t="s">
        <v>56</v>
      </c>
      <c r="D30" s="33" t="s">
        <v>56</v>
      </c>
      <c r="E30" s="29">
        <v>-47674</v>
      </c>
      <c r="F30" s="29">
        <v>-2696</v>
      </c>
      <c r="G30" s="33" t="s">
        <v>56</v>
      </c>
      <c r="H30" s="34" t="s">
        <v>56</v>
      </c>
      <c r="I30" s="36" t="s">
        <v>204</v>
      </c>
      <c r="J30" s="37" t="s">
        <v>204</v>
      </c>
      <c r="K30" s="37" t="s">
        <v>204</v>
      </c>
      <c r="L30" s="88" t="s">
        <v>171</v>
      </c>
    </row>
    <row r="31" spans="1:12" ht="31.5" x14ac:dyDescent="0.15">
      <c r="A31" s="26" t="s">
        <v>149</v>
      </c>
      <c r="B31" s="71" t="s">
        <v>85</v>
      </c>
      <c r="C31" s="33" t="s">
        <v>56</v>
      </c>
      <c r="D31" s="33" t="s">
        <v>56</v>
      </c>
      <c r="E31" s="33" t="s">
        <v>56</v>
      </c>
      <c r="F31" s="33" t="s">
        <v>56</v>
      </c>
      <c r="G31" s="29">
        <v>3205</v>
      </c>
      <c r="H31" s="35">
        <v>-3060</v>
      </c>
      <c r="I31" s="36" t="s">
        <v>204</v>
      </c>
      <c r="J31" s="37">
        <v>-3679</v>
      </c>
      <c r="K31" s="37">
        <v>-177</v>
      </c>
      <c r="L31" s="88">
        <v>-107</v>
      </c>
    </row>
    <row r="32" spans="1:12" ht="31.5" x14ac:dyDescent="0.15">
      <c r="A32" s="26" t="s">
        <v>150</v>
      </c>
      <c r="B32" s="71" t="s">
        <v>76</v>
      </c>
      <c r="C32" s="33" t="s">
        <v>56</v>
      </c>
      <c r="D32" s="33" t="s">
        <v>56</v>
      </c>
      <c r="E32" s="29">
        <v>-2429</v>
      </c>
      <c r="F32" s="29">
        <v>76</v>
      </c>
      <c r="G32" s="29">
        <v>38</v>
      </c>
      <c r="H32" s="35">
        <v>-20026</v>
      </c>
      <c r="I32" s="36">
        <v>-287</v>
      </c>
      <c r="J32" s="37" t="s">
        <v>204</v>
      </c>
      <c r="K32" s="37" t="s">
        <v>204</v>
      </c>
      <c r="L32" s="88">
        <v>-3084</v>
      </c>
    </row>
    <row r="33" spans="1:12" ht="31.5" x14ac:dyDescent="0.15">
      <c r="A33" s="26" t="s">
        <v>161</v>
      </c>
      <c r="B33" s="9" t="s">
        <v>66</v>
      </c>
      <c r="C33" s="33" t="s">
        <v>56</v>
      </c>
      <c r="D33" s="33" t="s">
        <v>56</v>
      </c>
      <c r="E33" s="33" t="s">
        <v>56</v>
      </c>
      <c r="F33" s="33" t="s">
        <v>65</v>
      </c>
      <c r="G33" s="33" t="s">
        <v>65</v>
      </c>
      <c r="H33" s="34" t="s">
        <v>65</v>
      </c>
      <c r="I33" s="36">
        <v>-556</v>
      </c>
      <c r="J33" s="37">
        <v>482</v>
      </c>
      <c r="K33" s="37">
        <v>-2114</v>
      </c>
      <c r="L33" s="88">
        <v>-23879</v>
      </c>
    </row>
    <row r="34" spans="1:12" ht="31.5" x14ac:dyDescent="0.15">
      <c r="A34" s="26" t="s">
        <v>151</v>
      </c>
      <c r="B34" s="71" t="s">
        <v>10</v>
      </c>
      <c r="C34" s="33">
        <v>2211</v>
      </c>
      <c r="D34" s="33">
        <v>16192</v>
      </c>
      <c r="E34" s="29">
        <v>3043</v>
      </c>
      <c r="F34" s="29">
        <v>1054</v>
      </c>
      <c r="G34" s="29">
        <v>2014</v>
      </c>
      <c r="H34" s="35">
        <v>722</v>
      </c>
      <c r="I34" s="31">
        <v>177</v>
      </c>
      <c r="J34" s="37" t="s">
        <v>204</v>
      </c>
      <c r="K34" s="37" t="s">
        <v>204</v>
      </c>
      <c r="L34" s="88" t="s">
        <v>171</v>
      </c>
    </row>
    <row r="35" spans="1:12" x14ac:dyDescent="0.15">
      <c r="A35" s="26" t="s">
        <v>152</v>
      </c>
      <c r="B35" s="71" t="s">
        <v>11</v>
      </c>
      <c r="C35" s="33">
        <v>-3959</v>
      </c>
      <c r="D35" s="33">
        <v>16794</v>
      </c>
      <c r="E35" s="29">
        <v>-10663</v>
      </c>
      <c r="F35" s="29">
        <v>9969</v>
      </c>
      <c r="G35" s="29">
        <v>-11681</v>
      </c>
      <c r="H35" s="35">
        <v>-10063</v>
      </c>
      <c r="I35" s="31">
        <v>1950</v>
      </c>
      <c r="J35" s="32">
        <v>-13020</v>
      </c>
      <c r="K35" s="32">
        <v>2006</v>
      </c>
      <c r="L35" s="86">
        <v>-660</v>
      </c>
    </row>
    <row r="36" spans="1:12" x14ac:dyDescent="0.15">
      <c r="A36" s="26" t="s">
        <v>153</v>
      </c>
      <c r="B36" s="71" t="s">
        <v>77</v>
      </c>
      <c r="C36" s="33">
        <v>-14316</v>
      </c>
      <c r="D36" s="33">
        <v>6528</v>
      </c>
      <c r="E36" s="29">
        <v>-2967</v>
      </c>
      <c r="F36" s="29">
        <v>-3452</v>
      </c>
      <c r="G36" s="29">
        <v>-9742</v>
      </c>
      <c r="H36" s="35">
        <v>1048</v>
      </c>
      <c r="I36" s="31">
        <v>2890</v>
      </c>
      <c r="J36" s="32">
        <v>-7214</v>
      </c>
      <c r="K36" s="32">
        <v>-7008</v>
      </c>
      <c r="L36" s="86">
        <v>-14801</v>
      </c>
    </row>
    <row r="37" spans="1:12" x14ac:dyDescent="0.15">
      <c r="A37" s="26" t="s">
        <v>154</v>
      </c>
      <c r="B37" s="71" t="s">
        <v>78</v>
      </c>
      <c r="C37" s="33">
        <v>-9230</v>
      </c>
      <c r="D37" s="33">
        <v>-14340</v>
      </c>
      <c r="E37" s="29">
        <v>13196</v>
      </c>
      <c r="F37" s="29">
        <v>-5731</v>
      </c>
      <c r="G37" s="29">
        <v>6792</v>
      </c>
      <c r="H37" s="35">
        <v>6707</v>
      </c>
      <c r="I37" s="31">
        <v>2056</v>
      </c>
      <c r="J37" s="32">
        <v>-5740</v>
      </c>
      <c r="K37" s="32">
        <v>1965</v>
      </c>
      <c r="L37" s="86">
        <v>1204</v>
      </c>
    </row>
    <row r="38" spans="1:12" x14ac:dyDescent="0.15">
      <c r="A38" s="26" t="s">
        <v>155</v>
      </c>
      <c r="B38" s="71" t="s">
        <v>12</v>
      </c>
      <c r="C38" s="33">
        <v>15932</v>
      </c>
      <c r="D38" s="33">
        <v>-5669</v>
      </c>
      <c r="E38" s="29">
        <v>-1385</v>
      </c>
      <c r="F38" s="29">
        <v>-3825</v>
      </c>
      <c r="G38" s="29">
        <v>260</v>
      </c>
      <c r="H38" s="35">
        <v>3217</v>
      </c>
      <c r="I38" s="31">
        <v>-3659</v>
      </c>
      <c r="J38" s="32">
        <v>3772</v>
      </c>
      <c r="K38" s="32">
        <v>-1572</v>
      </c>
      <c r="L38" s="86">
        <v>-353</v>
      </c>
    </row>
    <row r="39" spans="1:12" x14ac:dyDescent="0.15">
      <c r="A39" s="26" t="s">
        <v>156</v>
      </c>
      <c r="B39" s="71" t="s">
        <v>13</v>
      </c>
      <c r="C39" s="33">
        <v>-31</v>
      </c>
      <c r="D39" s="33">
        <v>-12618</v>
      </c>
      <c r="E39" s="29">
        <v>-1253</v>
      </c>
      <c r="F39" s="29">
        <v>1565</v>
      </c>
      <c r="G39" s="29">
        <v>3719</v>
      </c>
      <c r="H39" s="35">
        <v>1458</v>
      </c>
      <c r="I39" s="31">
        <v>2087</v>
      </c>
      <c r="J39" s="32">
        <v>7672</v>
      </c>
      <c r="K39" s="32">
        <v>5179</v>
      </c>
      <c r="L39" s="86">
        <v>-2904</v>
      </c>
    </row>
    <row r="40" spans="1:12" ht="31.5" x14ac:dyDescent="0.15">
      <c r="A40" s="26" t="s">
        <v>157</v>
      </c>
      <c r="B40" s="71" t="s">
        <v>14</v>
      </c>
      <c r="C40" s="33" t="s">
        <v>56</v>
      </c>
      <c r="D40" s="33" t="s">
        <v>56</v>
      </c>
      <c r="E40" s="33" t="s">
        <v>56</v>
      </c>
      <c r="F40" s="33" t="s">
        <v>56</v>
      </c>
      <c r="G40" s="29">
        <v>2145</v>
      </c>
      <c r="H40" s="35">
        <v>-6969</v>
      </c>
      <c r="I40" s="31">
        <v>-7337</v>
      </c>
      <c r="J40" s="32">
        <v>-3772</v>
      </c>
      <c r="K40" s="32">
        <v>-5083</v>
      </c>
      <c r="L40" s="86">
        <v>-1517</v>
      </c>
    </row>
    <row r="41" spans="1:12" ht="31.5" x14ac:dyDescent="0.15">
      <c r="A41" s="26" t="s">
        <v>158</v>
      </c>
      <c r="B41" s="71" t="s">
        <v>15</v>
      </c>
      <c r="C41" s="33" t="s">
        <v>56</v>
      </c>
      <c r="D41" s="33">
        <v>4763</v>
      </c>
      <c r="E41" s="33" t="s">
        <v>56</v>
      </c>
      <c r="F41" s="29">
        <v>2448</v>
      </c>
      <c r="G41" s="33" t="s">
        <v>56</v>
      </c>
      <c r="H41" s="34" t="s">
        <v>56</v>
      </c>
      <c r="I41" s="34" t="s">
        <v>56</v>
      </c>
      <c r="J41" s="33" t="s">
        <v>56</v>
      </c>
      <c r="K41" s="33" t="s">
        <v>56</v>
      </c>
      <c r="L41" s="87" t="s">
        <v>171</v>
      </c>
    </row>
    <row r="42" spans="1:12" x14ac:dyDescent="0.15">
      <c r="A42" s="26" t="s">
        <v>95</v>
      </c>
      <c r="B42" s="71" t="s">
        <v>16</v>
      </c>
      <c r="C42" s="33">
        <v>6941</v>
      </c>
      <c r="D42" s="33">
        <v>1755</v>
      </c>
      <c r="E42" s="29">
        <v>499</v>
      </c>
      <c r="F42" s="29">
        <v>327</v>
      </c>
      <c r="G42" s="33" t="s">
        <v>56</v>
      </c>
      <c r="H42" s="34" t="s">
        <v>56</v>
      </c>
      <c r="I42" s="34" t="s">
        <v>56</v>
      </c>
      <c r="J42" s="33" t="s">
        <v>56</v>
      </c>
      <c r="K42" s="33" t="s">
        <v>56</v>
      </c>
      <c r="L42" s="87" t="s">
        <v>171</v>
      </c>
    </row>
    <row r="43" spans="1:12" x14ac:dyDescent="0.15">
      <c r="A43" s="26" t="s">
        <v>96</v>
      </c>
      <c r="B43" s="71" t="s">
        <v>17</v>
      </c>
      <c r="C43" s="33">
        <v>103</v>
      </c>
      <c r="D43" s="33">
        <v>-1315</v>
      </c>
      <c r="E43" s="29">
        <v>-4282</v>
      </c>
      <c r="F43" s="29">
        <v>3167</v>
      </c>
      <c r="G43" s="29">
        <v>-1120</v>
      </c>
      <c r="H43" s="35">
        <v>-2083</v>
      </c>
      <c r="I43" s="31">
        <v>1176</v>
      </c>
      <c r="J43" s="32">
        <v>6460</v>
      </c>
      <c r="K43" s="32">
        <v>12011</v>
      </c>
      <c r="L43" s="86">
        <v>9615</v>
      </c>
    </row>
    <row r="44" spans="1:12" x14ac:dyDescent="0.15">
      <c r="A44" s="38" t="s">
        <v>97</v>
      </c>
      <c r="B44" s="71" t="s">
        <v>79</v>
      </c>
      <c r="C44" s="33">
        <f>SUM(C8:C43)</f>
        <v>139931</v>
      </c>
      <c r="D44" s="33">
        <v>90982</v>
      </c>
      <c r="E44" s="39">
        <v>107281</v>
      </c>
      <c r="F44" s="39">
        <v>74949</v>
      </c>
      <c r="G44" s="39">
        <v>62972</v>
      </c>
      <c r="H44" s="40">
        <v>63704</v>
      </c>
      <c r="I44" s="31">
        <v>107049</v>
      </c>
      <c r="J44" s="32">
        <v>105740</v>
      </c>
      <c r="K44" s="32">
        <v>153509</v>
      </c>
      <c r="L44" s="86">
        <v>115563</v>
      </c>
    </row>
    <row r="45" spans="1:12" x14ac:dyDescent="0.15">
      <c r="A45" s="26" t="s">
        <v>98</v>
      </c>
      <c r="B45" s="71" t="s">
        <v>18</v>
      </c>
      <c r="C45" s="33">
        <v>4114</v>
      </c>
      <c r="D45" s="33">
        <v>3439</v>
      </c>
      <c r="E45" s="29">
        <v>1934</v>
      </c>
      <c r="F45" s="29">
        <v>1708</v>
      </c>
      <c r="G45" s="29">
        <v>1836</v>
      </c>
      <c r="H45" s="35">
        <v>1843</v>
      </c>
      <c r="I45" s="31">
        <v>1926</v>
      </c>
      <c r="J45" s="32">
        <v>2247</v>
      </c>
      <c r="K45" s="32">
        <v>2362</v>
      </c>
      <c r="L45" s="86">
        <v>1952</v>
      </c>
    </row>
    <row r="46" spans="1:12" x14ac:dyDescent="0.15">
      <c r="A46" s="26" t="s">
        <v>99</v>
      </c>
      <c r="B46" s="71" t="s">
        <v>19</v>
      </c>
      <c r="C46" s="33">
        <v>-13864</v>
      </c>
      <c r="D46" s="33">
        <v>-16139</v>
      </c>
      <c r="E46" s="29">
        <v>-12465</v>
      </c>
      <c r="F46" s="29">
        <v>-13081</v>
      </c>
      <c r="G46" s="29">
        <v>-13990</v>
      </c>
      <c r="H46" s="35">
        <v>-13852</v>
      </c>
      <c r="I46" s="31">
        <v>-11911</v>
      </c>
      <c r="J46" s="32">
        <v>-9055</v>
      </c>
      <c r="K46" s="32">
        <v>-7987</v>
      </c>
      <c r="L46" s="86">
        <v>-7648</v>
      </c>
    </row>
    <row r="47" spans="1:12" x14ac:dyDescent="0.15">
      <c r="A47" s="26" t="s">
        <v>100</v>
      </c>
      <c r="B47" s="71" t="s">
        <v>20</v>
      </c>
      <c r="C47" s="33" t="s">
        <v>56</v>
      </c>
      <c r="D47" s="33" t="s">
        <v>56</v>
      </c>
      <c r="E47" s="33" t="s">
        <v>56</v>
      </c>
      <c r="F47" s="33" t="s">
        <v>56</v>
      </c>
      <c r="G47" s="33" t="s">
        <v>56</v>
      </c>
      <c r="H47" s="35">
        <v>-3392</v>
      </c>
      <c r="I47" s="36" t="s">
        <v>58</v>
      </c>
      <c r="J47" s="37" t="s">
        <v>58</v>
      </c>
      <c r="K47" s="37" t="s">
        <v>58</v>
      </c>
      <c r="L47" s="88" t="s">
        <v>171</v>
      </c>
    </row>
    <row r="48" spans="1:12" x14ac:dyDescent="0.15">
      <c r="A48" s="26" t="s">
        <v>67</v>
      </c>
      <c r="B48" s="9" t="s">
        <v>68</v>
      </c>
      <c r="C48" s="33" t="s">
        <v>56</v>
      </c>
      <c r="D48" s="33" t="s">
        <v>56</v>
      </c>
      <c r="E48" s="33" t="s">
        <v>56</v>
      </c>
      <c r="F48" s="33" t="s">
        <v>56</v>
      </c>
      <c r="G48" s="33" t="s">
        <v>56</v>
      </c>
      <c r="H48" s="34" t="s">
        <v>56</v>
      </c>
      <c r="I48" s="31">
        <v>-1528</v>
      </c>
      <c r="J48" s="32">
        <v>-1117</v>
      </c>
      <c r="K48" s="37" t="s">
        <v>58</v>
      </c>
      <c r="L48" s="88" t="s">
        <v>171</v>
      </c>
    </row>
    <row r="49" spans="1:12" x14ac:dyDescent="0.15">
      <c r="A49" s="26" t="s">
        <v>173</v>
      </c>
      <c r="B49" s="9" t="s">
        <v>174</v>
      </c>
      <c r="C49" s="33" t="s">
        <v>56</v>
      </c>
      <c r="D49" s="33" t="s">
        <v>171</v>
      </c>
      <c r="E49" s="37" t="s">
        <v>171</v>
      </c>
      <c r="F49" s="37" t="s">
        <v>171</v>
      </c>
      <c r="G49" s="37" t="s">
        <v>171</v>
      </c>
      <c r="H49" s="37" t="s">
        <v>171</v>
      </c>
      <c r="I49" s="37" t="s">
        <v>171</v>
      </c>
      <c r="J49" s="37" t="s">
        <v>171</v>
      </c>
      <c r="K49" s="37" t="s">
        <v>171</v>
      </c>
      <c r="L49" s="86">
        <v>106</v>
      </c>
    </row>
    <row r="50" spans="1:12" x14ac:dyDescent="0.15">
      <c r="A50" s="26" t="s">
        <v>140</v>
      </c>
      <c r="B50" s="71" t="s">
        <v>141</v>
      </c>
      <c r="C50" s="33" t="s">
        <v>56</v>
      </c>
      <c r="D50" s="33" t="s">
        <v>175</v>
      </c>
      <c r="E50" s="33" t="s">
        <v>56</v>
      </c>
      <c r="F50" s="33" t="s">
        <v>56</v>
      </c>
      <c r="G50" s="33" t="s">
        <v>56</v>
      </c>
      <c r="H50" s="35">
        <v>-1231</v>
      </c>
      <c r="I50" s="31">
        <v>-6256</v>
      </c>
      <c r="J50" s="32">
        <v>-4716</v>
      </c>
      <c r="K50" s="32">
        <v>-13975</v>
      </c>
      <c r="L50" s="86">
        <v>-7902</v>
      </c>
    </row>
    <row r="51" spans="1:12" x14ac:dyDescent="0.15">
      <c r="A51" s="26" t="s">
        <v>101</v>
      </c>
      <c r="B51" s="71" t="s">
        <v>21</v>
      </c>
      <c r="C51" s="33" t="s">
        <v>56</v>
      </c>
      <c r="D51" s="33" t="s">
        <v>56</v>
      </c>
      <c r="E51" s="33" t="s">
        <v>56</v>
      </c>
      <c r="F51" s="33" t="s">
        <v>56</v>
      </c>
      <c r="G51" s="33" t="s">
        <v>56</v>
      </c>
      <c r="H51" s="35">
        <v>-1336</v>
      </c>
      <c r="I51" s="36" t="s">
        <v>58</v>
      </c>
      <c r="J51" s="37" t="s">
        <v>58</v>
      </c>
      <c r="K51" s="37" t="s">
        <v>58</v>
      </c>
      <c r="L51" s="88" t="s">
        <v>171</v>
      </c>
    </row>
    <row r="52" spans="1:12" x14ac:dyDescent="0.15">
      <c r="A52" s="26" t="s">
        <v>102</v>
      </c>
      <c r="B52" s="71" t="s">
        <v>22</v>
      </c>
      <c r="C52" s="33" t="s">
        <v>56</v>
      </c>
      <c r="D52" s="33">
        <v>-4763</v>
      </c>
      <c r="E52" s="33" t="s">
        <v>56</v>
      </c>
      <c r="F52" s="29">
        <v>-2448</v>
      </c>
      <c r="G52" s="33" t="s">
        <v>56</v>
      </c>
      <c r="H52" s="34" t="s">
        <v>56</v>
      </c>
      <c r="I52" s="36" t="s">
        <v>58</v>
      </c>
      <c r="J52" s="37" t="s">
        <v>58</v>
      </c>
      <c r="K52" s="37" t="s">
        <v>58</v>
      </c>
      <c r="L52" s="88" t="s">
        <v>171</v>
      </c>
    </row>
    <row r="53" spans="1:12" x14ac:dyDescent="0.15">
      <c r="A53" s="26" t="s">
        <v>180</v>
      </c>
      <c r="B53" s="71" t="s">
        <v>22</v>
      </c>
      <c r="C53" s="33">
        <v>-802</v>
      </c>
      <c r="D53" s="33"/>
      <c r="E53" s="33"/>
      <c r="F53" s="29"/>
      <c r="G53" s="33"/>
      <c r="H53" s="34"/>
      <c r="I53" s="36"/>
      <c r="J53" s="37"/>
      <c r="K53" s="37"/>
      <c r="L53" s="88"/>
    </row>
    <row r="54" spans="1:12" x14ac:dyDescent="0.15">
      <c r="A54" s="26" t="s">
        <v>69</v>
      </c>
      <c r="B54" s="9" t="s">
        <v>62</v>
      </c>
      <c r="C54" s="33" t="s">
        <v>56</v>
      </c>
      <c r="D54" s="33" t="s">
        <v>56</v>
      </c>
      <c r="E54" s="33" t="s">
        <v>56</v>
      </c>
      <c r="F54" s="33" t="s">
        <v>56</v>
      </c>
      <c r="G54" s="33" t="s">
        <v>56</v>
      </c>
      <c r="H54" s="34" t="s">
        <v>56</v>
      </c>
      <c r="I54" s="31">
        <v>-700</v>
      </c>
      <c r="J54" s="37" t="s">
        <v>58</v>
      </c>
      <c r="K54" s="37" t="s">
        <v>58</v>
      </c>
      <c r="L54" s="88" t="s">
        <v>171</v>
      </c>
    </row>
    <row r="55" spans="1:12" ht="31.5" x14ac:dyDescent="0.15">
      <c r="A55" s="26" t="s">
        <v>162</v>
      </c>
      <c r="B55" s="9" t="s">
        <v>163</v>
      </c>
      <c r="C55" s="33" t="s">
        <v>56</v>
      </c>
      <c r="D55" s="33" t="s">
        <v>56</v>
      </c>
      <c r="E55" s="33" t="s">
        <v>56</v>
      </c>
      <c r="F55" s="33" t="s">
        <v>56</v>
      </c>
      <c r="G55" s="33" t="s">
        <v>56</v>
      </c>
      <c r="H55" s="34" t="s">
        <v>56</v>
      </c>
      <c r="I55" s="34" t="s">
        <v>56</v>
      </c>
      <c r="J55" s="37" t="s">
        <v>58</v>
      </c>
      <c r="K55" s="32">
        <v>-72455</v>
      </c>
      <c r="L55" s="86">
        <v>-4714</v>
      </c>
    </row>
    <row r="56" spans="1:12" x14ac:dyDescent="0.15">
      <c r="A56" s="26" t="s">
        <v>176</v>
      </c>
      <c r="B56" s="71" t="s">
        <v>23</v>
      </c>
      <c r="C56" s="33">
        <v>-41175</v>
      </c>
      <c r="D56" s="33">
        <v>-36655</v>
      </c>
      <c r="E56" s="29">
        <v>-20505</v>
      </c>
      <c r="F56" s="29">
        <v>-30659</v>
      </c>
      <c r="G56" s="29">
        <v>-19929</v>
      </c>
      <c r="H56" s="35">
        <v>-20503</v>
      </c>
      <c r="I56" s="31">
        <v>-16192</v>
      </c>
      <c r="J56" s="32">
        <v>-26288</v>
      </c>
      <c r="K56" s="32">
        <v>-12833</v>
      </c>
      <c r="L56" s="86">
        <v>-7163</v>
      </c>
    </row>
    <row r="57" spans="1:12" ht="32.25" thickBot="1" x14ac:dyDescent="0.2">
      <c r="A57" s="10" t="s">
        <v>103</v>
      </c>
      <c r="B57" s="72" t="s">
        <v>24</v>
      </c>
      <c r="C57" s="41">
        <v>88204</v>
      </c>
      <c r="D57" s="41">
        <v>36864</v>
      </c>
      <c r="E57" s="42">
        <v>76245</v>
      </c>
      <c r="F57" s="42">
        <v>30469</v>
      </c>
      <c r="G57" s="42">
        <v>30889</v>
      </c>
      <c r="H57" s="43">
        <v>25233</v>
      </c>
      <c r="I57" s="44">
        <v>72388</v>
      </c>
      <c r="J57" s="45">
        <v>66811</v>
      </c>
      <c r="K57" s="45">
        <v>48621</v>
      </c>
      <c r="L57" s="89">
        <v>90194</v>
      </c>
    </row>
    <row r="58" spans="1:12" x14ac:dyDescent="0.15">
      <c r="A58" s="11"/>
      <c r="B58" s="12"/>
      <c r="C58" s="46"/>
      <c r="D58" s="46"/>
      <c r="E58" s="46"/>
      <c r="F58" s="46"/>
      <c r="G58" s="46"/>
      <c r="H58" s="47"/>
      <c r="I58" s="31"/>
      <c r="J58" s="8"/>
      <c r="K58" s="8"/>
      <c r="L58" s="85"/>
    </row>
    <row r="59" spans="1:12" x14ac:dyDescent="0.15">
      <c r="A59" s="13" t="s">
        <v>200</v>
      </c>
      <c r="B59" s="12"/>
      <c r="C59" s="48"/>
      <c r="D59" s="48"/>
      <c r="E59" s="48"/>
      <c r="F59" s="48"/>
      <c r="G59" s="48"/>
      <c r="H59" s="47"/>
      <c r="I59" s="31"/>
      <c r="J59" s="8"/>
      <c r="K59" s="8"/>
      <c r="L59" s="85"/>
    </row>
    <row r="60" spans="1:12" x14ac:dyDescent="0.15">
      <c r="A60" s="26" t="s">
        <v>104</v>
      </c>
      <c r="B60" s="73" t="s">
        <v>25</v>
      </c>
      <c r="C60" s="33">
        <v>-3956</v>
      </c>
      <c r="D60" s="33">
        <v>-5626</v>
      </c>
      <c r="E60" s="29">
        <v>-4729</v>
      </c>
      <c r="F60" s="29">
        <v>-4810</v>
      </c>
      <c r="G60" s="29">
        <v>-2007</v>
      </c>
      <c r="H60" s="35">
        <v>-3846</v>
      </c>
      <c r="I60" s="31">
        <v>-2770</v>
      </c>
      <c r="J60" s="32">
        <v>-312</v>
      </c>
      <c r="K60" s="32">
        <v>-217</v>
      </c>
      <c r="L60" s="86">
        <v>-46</v>
      </c>
    </row>
    <row r="61" spans="1:12" x14ac:dyDescent="0.15">
      <c r="A61" s="26" t="s">
        <v>105</v>
      </c>
      <c r="B61" s="73" t="s">
        <v>26</v>
      </c>
      <c r="C61" s="33">
        <v>6775</v>
      </c>
      <c r="D61" s="33">
        <v>3440</v>
      </c>
      <c r="E61" s="29">
        <v>5709</v>
      </c>
      <c r="F61" s="29">
        <v>5227</v>
      </c>
      <c r="G61" s="29">
        <v>3719</v>
      </c>
      <c r="H61" s="35">
        <v>2913</v>
      </c>
      <c r="I61" s="31">
        <v>6096</v>
      </c>
      <c r="J61" s="32">
        <v>1002</v>
      </c>
      <c r="K61" s="32">
        <v>35</v>
      </c>
      <c r="L61" s="86">
        <v>192</v>
      </c>
    </row>
    <row r="62" spans="1:12" x14ac:dyDescent="0.15">
      <c r="A62" s="26" t="s">
        <v>181</v>
      </c>
      <c r="B62" s="73" t="s">
        <v>185</v>
      </c>
      <c r="C62" s="33">
        <v>2357</v>
      </c>
      <c r="D62" s="33"/>
      <c r="E62" s="29"/>
      <c r="F62" s="29"/>
      <c r="G62" s="29"/>
      <c r="H62" s="35"/>
      <c r="I62" s="31"/>
      <c r="J62" s="32"/>
      <c r="K62" s="32"/>
      <c r="L62" s="86"/>
    </row>
    <row r="63" spans="1:12" ht="31.5" x14ac:dyDescent="0.15">
      <c r="A63" s="26" t="s">
        <v>182</v>
      </c>
      <c r="B63" s="73" t="s">
        <v>184</v>
      </c>
      <c r="C63" s="33">
        <v>-47953</v>
      </c>
      <c r="D63" s="33"/>
      <c r="E63" s="29"/>
      <c r="F63" s="29"/>
      <c r="G63" s="29"/>
      <c r="H63" s="35"/>
      <c r="I63" s="31"/>
      <c r="J63" s="32"/>
      <c r="K63" s="32"/>
      <c r="L63" s="86"/>
    </row>
    <row r="64" spans="1:12" x14ac:dyDescent="0.15">
      <c r="A64" s="26" t="s">
        <v>106</v>
      </c>
      <c r="B64" s="73" t="s">
        <v>27</v>
      </c>
      <c r="C64" s="33" t="s">
        <v>56</v>
      </c>
      <c r="D64" s="33">
        <v>-43829</v>
      </c>
      <c r="E64" s="29">
        <v>-39498</v>
      </c>
      <c r="F64" s="29">
        <v>-20243</v>
      </c>
      <c r="G64" s="29">
        <v>-22761</v>
      </c>
      <c r="H64" s="35">
        <v>-24023</v>
      </c>
      <c r="I64" s="31">
        <v>-27342</v>
      </c>
      <c r="J64" s="32">
        <v>-35955</v>
      </c>
      <c r="K64" s="32">
        <v>-50422</v>
      </c>
      <c r="L64" s="86">
        <v>-43542</v>
      </c>
    </row>
    <row r="65" spans="1:12" x14ac:dyDescent="0.15">
      <c r="A65" s="26" t="s">
        <v>183</v>
      </c>
      <c r="B65" s="73" t="s">
        <v>186</v>
      </c>
      <c r="C65" s="33">
        <v>2306</v>
      </c>
      <c r="D65" s="33" t="s">
        <v>56</v>
      </c>
      <c r="E65" s="33" t="s">
        <v>56</v>
      </c>
      <c r="F65" s="33" t="s">
        <v>56</v>
      </c>
      <c r="G65" s="33" t="s">
        <v>56</v>
      </c>
      <c r="H65" s="33" t="s">
        <v>56</v>
      </c>
      <c r="I65" s="33" t="s">
        <v>56</v>
      </c>
      <c r="J65" s="33" t="s">
        <v>56</v>
      </c>
      <c r="K65" s="33" t="s">
        <v>56</v>
      </c>
      <c r="L65" s="87" t="s">
        <v>56</v>
      </c>
    </row>
    <row r="66" spans="1:12" x14ac:dyDescent="0.15">
      <c r="A66" s="26" t="s">
        <v>107</v>
      </c>
      <c r="B66" s="73" t="s">
        <v>28</v>
      </c>
      <c r="C66" s="33" t="s">
        <v>56</v>
      </c>
      <c r="D66" s="33">
        <v>-5617</v>
      </c>
      <c r="E66" s="29">
        <v>-5400</v>
      </c>
      <c r="F66" s="29">
        <v>-9381</v>
      </c>
      <c r="G66" s="29">
        <v>-12483</v>
      </c>
      <c r="H66" s="35">
        <v>-3942</v>
      </c>
      <c r="I66" s="31">
        <v>-5242</v>
      </c>
      <c r="J66" s="32">
        <v>-5143</v>
      </c>
      <c r="K66" s="32">
        <v>-5987</v>
      </c>
      <c r="L66" s="86">
        <v>-3708</v>
      </c>
    </row>
    <row r="67" spans="1:12" x14ac:dyDescent="0.15">
      <c r="A67" s="26" t="s">
        <v>108</v>
      </c>
      <c r="B67" s="73" t="s">
        <v>29</v>
      </c>
      <c r="C67" s="33">
        <v>-12885</v>
      </c>
      <c r="D67" s="33">
        <v>-5332</v>
      </c>
      <c r="E67" s="29">
        <v>-4965</v>
      </c>
      <c r="F67" s="29">
        <v>-3745</v>
      </c>
      <c r="G67" s="29">
        <v>-1076</v>
      </c>
      <c r="H67" s="35">
        <v>-373</v>
      </c>
      <c r="I67" s="31">
        <v>-544</v>
      </c>
      <c r="J67" s="32">
        <v>-328</v>
      </c>
      <c r="K67" s="32">
        <v>-271</v>
      </c>
      <c r="L67" s="86">
        <v>-8</v>
      </c>
    </row>
    <row r="68" spans="1:12" ht="31.5" x14ac:dyDescent="0.15">
      <c r="A68" s="26" t="s">
        <v>109</v>
      </c>
      <c r="B68" s="73" t="s">
        <v>30</v>
      </c>
      <c r="C68" s="33">
        <v>7293</v>
      </c>
      <c r="D68" s="33">
        <v>3687</v>
      </c>
      <c r="E68" s="29">
        <v>3705</v>
      </c>
      <c r="F68" s="29">
        <v>7756</v>
      </c>
      <c r="G68" s="29">
        <v>4155</v>
      </c>
      <c r="H68" s="35">
        <v>6506</v>
      </c>
      <c r="I68" s="31">
        <v>1196</v>
      </c>
      <c r="J68" s="32">
        <v>1157</v>
      </c>
      <c r="K68" s="32">
        <v>3214</v>
      </c>
      <c r="L68" s="86">
        <v>42239</v>
      </c>
    </row>
    <row r="69" spans="1:12" ht="47.25" x14ac:dyDescent="0.15">
      <c r="A69" s="26" t="s">
        <v>110</v>
      </c>
      <c r="B69" s="14" t="s">
        <v>31</v>
      </c>
      <c r="C69" s="33">
        <v>-202627</v>
      </c>
      <c r="D69" s="33">
        <v>-128</v>
      </c>
      <c r="E69" s="29">
        <v>-372</v>
      </c>
      <c r="F69" s="29">
        <v>-12328</v>
      </c>
      <c r="G69" s="29">
        <v>-6584</v>
      </c>
      <c r="H69" s="34" t="s">
        <v>56</v>
      </c>
      <c r="I69" s="36" t="s">
        <v>58</v>
      </c>
      <c r="J69" s="37" t="s">
        <v>58</v>
      </c>
      <c r="K69" s="37" t="s">
        <v>58</v>
      </c>
      <c r="L69" s="86">
        <v>-41</v>
      </c>
    </row>
    <row r="70" spans="1:12" ht="47.25" x14ac:dyDescent="0.15">
      <c r="A70" s="26" t="s">
        <v>111</v>
      </c>
      <c r="B70" s="14" t="s">
        <v>32</v>
      </c>
      <c r="C70" s="33" t="s">
        <v>56</v>
      </c>
      <c r="D70" s="33">
        <v>-123</v>
      </c>
      <c r="E70" s="29">
        <v>-43</v>
      </c>
      <c r="F70" s="33" t="s">
        <v>56</v>
      </c>
      <c r="G70" s="33" t="s">
        <v>56</v>
      </c>
      <c r="H70" s="34" t="s">
        <v>56</v>
      </c>
      <c r="I70" s="36" t="s">
        <v>58</v>
      </c>
      <c r="J70" s="37" t="s">
        <v>58</v>
      </c>
      <c r="K70" s="37" t="s">
        <v>58</v>
      </c>
      <c r="L70" s="88" t="s">
        <v>171</v>
      </c>
    </row>
    <row r="71" spans="1:12" ht="47.25" x14ac:dyDescent="0.15">
      <c r="A71" s="26" t="s">
        <v>112</v>
      </c>
      <c r="B71" s="14" t="s">
        <v>80</v>
      </c>
      <c r="C71" s="33">
        <v>197</v>
      </c>
      <c r="D71" s="33" t="s">
        <v>56</v>
      </c>
      <c r="E71" s="29">
        <v>17579</v>
      </c>
      <c r="F71" s="29">
        <v>201</v>
      </c>
      <c r="G71" s="29">
        <v>27</v>
      </c>
      <c r="H71" s="35">
        <v>52629</v>
      </c>
      <c r="I71" s="31">
        <v>4854</v>
      </c>
      <c r="J71" s="32">
        <v>254</v>
      </c>
      <c r="K71" s="37" t="s">
        <v>58</v>
      </c>
      <c r="L71" s="86">
        <v>3443</v>
      </c>
    </row>
    <row r="72" spans="1:12" ht="31.5" x14ac:dyDescent="0.15">
      <c r="A72" s="26" t="s">
        <v>113</v>
      </c>
      <c r="B72" s="73" t="s">
        <v>81</v>
      </c>
      <c r="C72" s="33" t="s">
        <v>56</v>
      </c>
      <c r="D72" s="33">
        <v>-21379</v>
      </c>
      <c r="E72" s="29">
        <v>-1974</v>
      </c>
      <c r="F72" s="29">
        <v>-5817</v>
      </c>
      <c r="G72" s="29">
        <v>-624</v>
      </c>
      <c r="H72" s="34" t="s">
        <v>56</v>
      </c>
      <c r="I72" s="36" t="s">
        <v>58</v>
      </c>
      <c r="J72" s="37" t="s">
        <v>58</v>
      </c>
      <c r="K72" s="37" t="s">
        <v>58</v>
      </c>
      <c r="L72" s="88" t="s">
        <v>171</v>
      </c>
    </row>
    <row r="73" spans="1:12" x14ac:dyDescent="0.15">
      <c r="A73" s="26" t="s">
        <v>114</v>
      </c>
      <c r="B73" s="73" t="s">
        <v>33</v>
      </c>
      <c r="C73" s="33">
        <v>-9912</v>
      </c>
      <c r="D73" s="33">
        <v>-1531</v>
      </c>
      <c r="E73" s="29">
        <v>-1907</v>
      </c>
      <c r="F73" s="29">
        <v>-3578</v>
      </c>
      <c r="G73" s="29">
        <v>-1</v>
      </c>
      <c r="H73" s="35">
        <v>-2053</v>
      </c>
      <c r="I73" s="31">
        <v>-45</v>
      </c>
      <c r="J73" s="37" t="s">
        <v>58</v>
      </c>
      <c r="K73" s="37" t="s">
        <v>58</v>
      </c>
      <c r="L73" s="86">
        <v>-7358</v>
      </c>
    </row>
    <row r="74" spans="1:12" x14ac:dyDescent="0.15">
      <c r="A74" s="26" t="s">
        <v>115</v>
      </c>
      <c r="B74" s="73" t="s">
        <v>34</v>
      </c>
      <c r="C74" s="33">
        <v>1544</v>
      </c>
      <c r="D74" s="33">
        <v>3073</v>
      </c>
      <c r="E74" s="29">
        <v>337</v>
      </c>
      <c r="F74" s="29">
        <v>120</v>
      </c>
      <c r="G74" s="29">
        <v>2408</v>
      </c>
      <c r="H74" s="35">
        <v>3885</v>
      </c>
      <c r="I74" s="31">
        <v>2559</v>
      </c>
      <c r="J74" s="32">
        <v>29</v>
      </c>
      <c r="K74" s="32">
        <v>25</v>
      </c>
      <c r="L74" s="86">
        <v>19</v>
      </c>
    </row>
    <row r="75" spans="1:12" x14ac:dyDescent="0.15">
      <c r="A75" s="26" t="s">
        <v>116</v>
      </c>
      <c r="B75" s="73" t="s">
        <v>35</v>
      </c>
      <c r="C75" s="33" t="s">
        <v>56</v>
      </c>
      <c r="D75" s="33" t="s">
        <v>57</v>
      </c>
      <c r="E75" s="29">
        <v>-6851</v>
      </c>
      <c r="F75" s="29">
        <v>-6529</v>
      </c>
      <c r="G75" s="33" t="s">
        <v>56</v>
      </c>
      <c r="H75" s="34" t="s">
        <v>56</v>
      </c>
      <c r="I75" s="36" t="s">
        <v>58</v>
      </c>
      <c r="J75" s="32">
        <v>-798</v>
      </c>
      <c r="K75" s="37" t="s">
        <v>58</v>
      </c>
      <c r="L75" s="88" t="s">
        <v>171</v>
      </c>
    </row>
    <row r="76" spans="1:12" x14ac:dyDescent="0.15">
      <c r="A76" s="26" t="s">
        <v>117</v>
      </c>
      <c r="B76" s="73" t="s">
        <v>36</v>
      </c>
      <c r="C76" s="33" t="s">
        <v>56</v>
      </c>
      <c r="D76" s="33" t="s">
        <v>57</v>
      </c>
      <c r="E76" s="29">
        <v>74402</v>
      </c>
      <c r="F76" s="29">
        <v>5797</v>
      </c>
      <c r="G76" s="33" t="s">
        <v>56</v>
      </c>
      <c r="H76" s="34" t="s">
        <v>56</v>
      </c>
      <c r="I76" s="36" t="s">
        <v>58</v>
      </c>
      <c r="J76" s="37" t="s">
        <v>58</v>
      </c>
      <c r="K76" s="37" t="s">
        <v>58</v>
      </c>
      <c r="L76" s="88" t="s">
        <v>171</v>
      </c>
    </row>
    <row r="77" spans="1:12" x14ac:dyDescent="0.15">
      <c r="A77" s="26" t="s">
        <v>118</v>
      </c>
      <c r="B77" s="73" t="s">
        <v>37</v>
      </c>
      <c r="C77" s="33">
        <v>-47804</v>
      </c>
      <c r="D77" s="33">
        <v>-19012</v>
      </c>
      <c r="E77" s="29">
        <v>-57921</v>
      </c>
      <c r="F77" s="33" t="s">
        <v>56</v>
      </c>
      <c r="G77" s="33" t="s">
        <v>56</v>
      </c>
      <c r="H77" s="34" t="s">
        <v>56</v>
      </c>
      <c r="I77" s="36" t="s">
        <v>58</v>
      </c>
      <c r="J77" s="37" t="s">
        <v>58</v>
      </c>
      <c r="K77" s="37" t="s">
        <v>58</v>
      </c>
      <c r="L77" s="88" t="s">
        <v>171</v>
      </c>
    </row>
    <row r="78" spans="1:12" x14ac:dyDescent="0.15">
      <c r="A78" s="26" t="s">
        <v>119</v>
      </c>
      <c r="B78" s="73" t="s">
        <v>38</v>
      </c>
      <c r="C78" s="33">
        <v>30000</v>
      </c>
      <c r="D78" s="33">
        <v>76615</v>
      </c>
      <c r="E78" s="33" t="s">
        <v>56</v>
      </c>
      <c r="F78" s="29">
        <v>65553</v>
      </c>
      <c r="G78" s="33" t="s">
        <v>56</v>
      </c>
      <c r="H78" s="34" t="s">
        <v>56</v>
      </c>
      <c r="I78" s="36" t="s">
        <v>58</v>
      </c>
      <c r="J78" s="37" t="s">
        <v>58</v>
      </c>
      <c r="K78" s="37" t="s">
        <v>58</v>
      </c>
      <c r="L78" s="88" t="s">
        <v>171</v>
      </c>
    </row>
    <row r="79" spans="1:12" x14ac:dyDescent="0.15">
      <c r="A79" s="84" t="s">
        <v>208</v>
      </c>
      <c r="B79" s="73"/>
      <c r="C79" s="33"/>
      <c r="D79" s="33"/>
      <c r="E79" s="33"/>
      <c r="F79" s="29"/>
      <c r="G79" s="33"/>
      <c r="H79" s="83"/>
      <c r="I79" s="36"/>
      <c r="J79" s="37"/>
      <c r="K79" s="37"/>
      <c r="L79" s="88"/>
    </row>
    <row r="80" spans="1:12" x14ac:dyDescent="0.15">
      <c r="A80" s="26" t="s">
        <v>177</v>
      </c>
      <c r="B80" s="73" t="s">
        <v>17</v>
      </c>
      <c r="C80" s="33">
        <v>561</v>
      </c>
      <c r="D80" s="33">
        <v>-203</v>
      </c>
      <c r="E80" s="29">
        <v>961</v>
      </c>
      <c r="F80" s="29">
        <v>780</v>
      </c>
      <c r="G80" s="29">
        <v>-508</v>
      </c>
      <c r="H80" s="35">
        <v>1759</v>
      </c>
      <c r="I80" s="31">
        <v>965</v>
      </c>
      <c r="J80" s="32">
        <v>482</v>
      </c>
      <c r="K80" s="32">
        <v>726</v>
      </c>
      <c r="L80" s="86">
        <v>505</v>
      </c>
    </row>
    <row r="81" spans="1:12" ht="16.5" thickBot="1" x14ac:dyDescent="0.2">
      <c r="A81" s="10" t="s">
        <v>120</v>
      </c>
      <c r="B81" s="15" t="s">
        <v>39</v>
      </c>
      <c r="C81" s="41">
        <f>+SUM(C60:C80)</f>
        <v>-274104</v>
      </c>
      <c r="D81" s="41">
        <v>-15964</v>
      </c>
      <c r="E81" s="42">
        <v>-20967</v>
      </c>
      <c r="F81" s="42">
        <v>19003</v>
      </c>
      <c r="G81" s="42">
        <v>-35735</v>
      </c>
      <c r="H81" s="43">
        <v>33455</v>
      </c>
      <c r="I81" s="44">
        <v>-20273</v>
      </c>
      <c r="J81" s="45">
        <v>-39612</v>
      </c>
      <c r="K81" s="45">
        <v>-52897</v>
      </c>
      <c r="L81" s="89">
        <v>-8305</v>
      </c>
    </row>
    <row r="82" spans="1:12" x14ac:dyDescent="0.15">
      <c r="A82" s="13"/>
      <c r="B82" s="12"/>
      <c r="C82" s="49"/>
      <c r="D82" s="49"/>
      <c r="E82" s="49"/>
      <c r="F82" s="49"/>
      <c r="G82" s="49"/>
      <c r="H82" s="50"/>
      <c r="I82" s="31"/>
      <c r="J82" s="32"/>
      <c r="K82" s="32"/>
      <c r="L82" s="86"/>
    </row>
    <row r="83" spans="1:12" x14ac:dyDescent="0.15">
      <c r="A83" s="13" t="s">
        <v>201</v>
      </c>
      <c r="B83" s="70"/>
      <c r="C83" s="51"/>
      <c r="D83" s="51"/>
      <c r="E83" s="51"/>
      <c r="F83" s="51"/>
      <c r="G83" s="51"/>
      <c r="H83" s="52"/>
      <c r="I83" s="31"/>
      <c r="J83" s="32"/>
      <c r="K83" s="32"/>
      <c r="L83" s="86"/>
    </row>
    <row r="84" spans="1:12" ht="31.5" x14ac:dyDescent="0.15">
      <c r="A84" s="26" t="s">
        <v>159</v>
      </c>
      <c r="B84" s="14" t="s">
        <v>40</v>
      </c>
      <c r="C84" s="29">
        <v>152797</v>
      </c>
      <c r="D84" s="29">
        <v>-218220</v>
      </c>
      <c r="E84" s="29">
        <v>-4533</v>
      </c>
      <c r="F84" s="29">
        <v>-13980</v>
      </c>
      <c r="G84" s="29">
        <v>2722</v>
      </c>
      <c r="H84" s="35">
        <v>-27782</v>
      </c>
      <c r="I84" s="31">
        <v>-24714</v>
      </c>
      <c r="J84" s="32">
        <v>7977</v>
      </c>
      <c r="K84" s="32">
        <v>-23820</v>
      </c>
      <c r="L84" s="86">
        <v>-3933</v>
      </c>
    </row>
    <row r="85" spans="1:12" x14ac:dyDescent="0.15">
      <c r="A85" s="26" t="s">
        <v>121</v>
      </c>
      <c r="B85" s="14" t="s">
        <v>41</v>
      </c>
      <c r="C85" s="29">
        <v>37097</v>
      </c>
      <c r="D85" s="29">
        <v>259719</v>
      </c>
      <c r="E85" s="29">
        <v>95631</v>
      </c>
      <c r="F85" s="29">
        <v>34501</v>
      </c>
      <c r="G85" s="29">
        <v>60244</v>
      </c>
      <c r="H85" s="34" t="s">
        <v>56</v>
      </c>
      <c r="I85" s="31">
        <v>104</v>
      </c>
      <c r="J85" s="32">
        <v>1545</v>
      </c>
      <c r="K85" s="32">
        <v>73886</v>
      </c>
      <c r="L85" s="86">
        <v>20000</v>
      </c>
    </row>
    <row r="86" spans="1:12" x14ac:dyDescent="0.15">
      <c r="A86" s="26" t="s">
        <v>122</v>
      </c>
      <c r="B86" s="9" t="s">
        <v>42</v>
      </c>
      <c r="C86" s="29">
        <v>-45064</v>
      </c>
      <c r="D86" s="29">
        <v>-33603</v>
      </c>
      <c r="E86" s="29">
        <v>-48870</v>
      </c>
      <c r="F86" s="29">
        <v>-18908</v>
      </c>
      <c r="G86" s="29">
        <v>-63197</v>
      </c>
      <c r="H86" s="35">
        <v>-42935</v>
      </c>
      <c r="I86" s="31">
        <v>-90274</v>
      </c>
      <c r="J86" s="32">
        <v>-77061</v>
      </c>
      <c r="K86" s="32">
        <v>-78240</v>
      </c>
      <c r="L86" s="86">
        <v>-20217</v>
      </c>
    </row>
    <row r="87" spans="1:12" x14ac:dyDescent="0.15">
      <c r="A87" s="26" t="s">
        <v>123</v>
      </c>
      <c r="B87" s="9" t="s">
        <v>43</v>
      </c>
      <c r="C87" s="29">
        <v>100</v>
      </c>
      <c r="D87" s="29">
        <v>45166</v>
      </c>
      <c r="E87" s="29">
        <v>200</v>
      </c>
      <c r="F87" s="33" t="s">
        <v>56</v>
      </c>
      <c r="G87" s="33" t="s">
        <v>56</v>
      </c>
      <c r="H87" s="34" t="s">
        <v>56</v>
      </c>
      <c r="I87" s="36" t="s">
        <v>58</v>
      </c>
      <c r="J87" s="37" t="s">
        <v>58</v>
      </c>
      <c r="K87" s="37" t="s">
        <v>58</v>
      </c>
      <c r="L87" s="88" t="s">
        <v>171</v>
      </c>
    </row>
    <row r="88" spans="1:12" x14ac:dyDescent="0.15">
      <c r="A88" s="26" t="s">
        <v>124</v>
      </c>
      <c r="B88" s="9" t="s">
        <v>44</v>
      </c>
      <c r="C88" s="29">
        <v>-94</v>
      </c>
      <c r="D88" s="29">
        <v>-35199</v>
      </c>
      <c r="E88" s="29">
        <v>-20300</v>
      </c>
      <c r="F88" s="29">
        <v>-20040</v>
      </c>
      <c r="G88" s="29">
        <v>-240</v>
      </c>
      <c r="H88" s="35">
        <v>-20040</v>
      </c>
      <c r="I88" s="31">
        <v>-35000</v>
      </c>
      <c r="J88" s="37" t="s">
        <v>58</v>
      </c>
      <c r="K88" s="37" t="s">
        <v>58</v>
      </c>
      <c r="L88" s="86">
        <v>-30000</v>
      </c>
    </row>
    <row r="89" spans="1:12" ht="31.5" x14ac:dyDescent="0.15">
      <c r="A89" s="26" t="s">
        <v>125</v>
      </c>
      <c r="B89" s="9" t="s">
        <v>45</v>
      </c>
      <c r="C89" s="29">
        <v>1917</v>
      </c>
      <c r="D89" s="29">
        <v>147</v>
      </c>
      <c r="E89" s="33" t="s">
        <v>56</v>
      </c>
      <c r="F89" s="33" t="s">
        <v>56</v>
      </c>
      <c r="G89" s="33" t="s">
        <v>56</v>
      </c>
      <c r="H89" s="34" t="s">
        <v>56</v>
      </c>
      <c r="I89" s="36" t="s">
        <v>58</v>
      </c>
      <c r="J89" s="37" t="s">
        <v>58</v>
      </c>
      <c r="K89" s="37" t="s">
        <v>58</v>
      </c>
      <c r="L89" s="88" t="s">
        <v>171</v>
      </c>
    </row>
    <row r="90" spans="1:12" x14ac:dyDescent="0.15">
      <c r="A90" s="26" t="s">
        <v>126</v>
      </c>
      <c r="B90" s="9" t="s">
        <v>46</v>
      </c>
      <c r="C90" s="33" t="s">
        <v>56</v>
      </c>
      <c r="D90" s="33" t="s">
        <v>56</v>
      </c>
      <c r="E90" s="33" t="s">
        <v>56</v>
      </c>
      <c r="F90" s="33" t="s">
        <v>56</v>
      </c>
      <c r="G90" s="33" t="s">
        <v>56</v>
      </c>
      <c r="H90" s="35">
        <v>49953</v>
      </c>
      <c r="I90" s="31">
        <v>101594</v>
      </c>
      <c r="J90" s="37" t="s">
        <v>58</v>
      </c>
      <c r="K90" s="37" t="s">
        <v>58</v>
      </c>
      <c r="L90" s="88" t="s">
        <v>171</v>
      </c>
    </row>
    <row r="91" spans="1:12" x14ac:dyDescent="0.15">
      <c r="A91" s="26" t="s">
        <v>87</v>
      </c>
      <c r="B91" s="9" t="s">
        <v>71</v>
      </c>
      <c r="C91" s="33" t="s">
        <v>56</v>
      </c>
      <c r="D91" s="33" t="s">
        <v>56</v>
      </c>
      <c r="E91" s="33" t="s">
        <v>56</v>
      </c>
      <c r="F91" s="33" t="s">
        <v>56</v>
      </c>
      <c r="G91" s="33" t="s">
        <v>56</v>
      </c>
      <c r="H91" s="34" t="s">
        <v>56</v>
      </c>
      <c r="I91" s="31">
        <v>11067</v>
      </c>
      <c r="J91" s="37" t="s">
        <v>58</v>
      </c>
      <c r="K91" s="37" t="s">
        <v>58</v>
      </c>
      <c r="L91" s="88" t="s">
        <v>171</v>
      </c>
    </row>
    <row r="92" spans="1:12" x14ac:dyDescent="0.15">
      <c r="A92" s="26" t="s">
        <v>127</v>
      </c>
      <c r="B92" s="9" t="s">
        <v>47</v>
      </c>
      <c r="C92" s="33" t="s">
        <v>56</v>
      </c>
      <c r="D92" s="29">
        <v>-10240</v>
      </c>
      <c r="E92" s="33" t="s">
        <v>56</v>
      </c>
      <c r="F92" s="29">
        <v>-10006</v>
      </c>
      <c r="G92" s="29">
        <v>-152</v>
      </c>
      <c r="H92" s="35">
        <v>-4</v>
      </c>
      <c r="I92" s="31">
        <v>-16</v>
      </c>
      <c r="J92" s="32">
        <v>-12</v>
      </c>
      <c r="K92" s="32">
        <v>-13</v>
      </c>
      <c r="L92" s="86">
        <v>-8</v>
      </c>
    </row>
    <row r="93" spans="1:12" ht="47.25" x14ac:dyDescent="0.15">
      <c r="A93" s="26" t="s">
        <v>178</v>
      </c>
      <c r="B93" s="9" t="s">
        <v>179</v>
      </c>
      <c r="C93" s="33" t="s">
        <v>56</v>
      </c>
      <c r="D93" s="29" t="s">
        <v>171</v>
      </c>
      <c r="E93" s="33" t="s">
        <v>171</v>
      </c>
      <c r="F93" s="29" t="s">
        <v>171</v>
      </c>
      <c r="G93" s="29" t="s">
        <v>171</v>
      </c>
      <c r="H93" s="35" t="s">
        <v>171</v>
      </c>
      <c r="I93" s="36" t="s">
        <v>171</v>
      </c>
      <c r="J93" s="37" t="s">
        <v>171</v>
      </c>
      <c r="K93" s="37" t="s">
        <v>171</v>
      </c>
      <c r="L93" s="86">
        <v>-86</v>
      </c>
    </row>
    <row r="94" spans="1:12" x14ac:dyDescent="0.15">
      <c r="A94" s="26" t="s">
        <v>128</v>
      </c>
      <c r="B94" s="9" t="s">
        <v>48</v>
      </c>
      <c r="C94" s="29">
        <v>-11893</v>
      </c>
      <c r="D94" s="29">
        <v>-10749</v>
      </c>
      <c r="E94" s="29">
        <v>-4050</v>
      </c>
      <c r="F94" s="29">
        <v>-8099</v>
      </c>
      <c r="G94" s="29">
        <v>-4004</v>
      </c>
      <c r="H94" s="34" t="s">
        <v>56</v>
      </c>
      <c r="I94" s="36" t="s">
        <v>58</v>
      </c>
      <c r="J94" s="37" t="s">
        <v>58</v>
      </c>
      <c r="K94" s="32">
        <v>-3422</v>
      </c>
      <c r="L94" s="86">
        <v>-5818</v>
      </c>
    </row>
    <row r="95" spans="1:12" x14ac:dyDescent="0.15">
      <c r="A95" s="26" t="s">
        <v>164</v>
      </c>
      <c r="B95" s="9" t="s">
        <v>165</v>
      </c>
      <c r="C95" s="29">
        <v>-88</v>
      </c>
      <c r="D95" s="29">
        <v>-114</v>
      </c>
      <c r="E95" s="29">
        <v>-171</v>
      </c>
      <c r="F95" s="29">
        <v>-40</v>
      </c>
      <c r="G95" s="29">
        <v>-22</v>
      </c>
      <c r="H95" s="35">
        <v>-75</v>
      </c>
      <c r="I95" s="31">
        <v>-267</v>
      </c>
      <c r="J95" s="32">
        <v>-46</v>
      </c>
      <c r="K95" s="32">
        <v>-53</v>
      </c>
      <c r="L95" s="86">
        <v>-59</v>
      </c>
    </row>
    <row r="96" spans="1:12" x14ac:dyDescent="0.15">
      <c r="A96" s="26" t="s">
        <v>96</v>
      </c>
      <c r="B96" s="14" t="s">
        <v>17</v>
      </c>
      <c r="C96" s="29">
        <v>-371</v>
      </c>
      <c r="D96" s="29">
        <v>-658</v>
      </c>
      <c r="E96" s="29">
        <v>-552</v>
      </c>
      <c r="F96" s="29">
        <v>-787</v>
      </c>
      <c r="G96" s="29">
        <v>-1112</v>
      </c>
      <c r="H96" s="35">
        <v>-1553</v>
      </c>
      <c r="I96" s="31">
        <v>-2187</v>
      </c>
      <c r="J96" s="32">
        <v>-2588</v>
      </c>
      <c r="K96" s="32">
        <v>-2208</v>
      </c>
      <c r="L96" s="86">
        <v>-4123</v>
      </c>
    </row>
    <row r="97" spans="1:12" ht="16.5" thickBot="1" x14ac:dyDescent="0.2">
      <c r="A97" s="16" t="s">
        <v>129</v>
      </c>
      <c r="B97" s="15" t="s">
        <v>82</v>
      </c>
      <c r="C97" s="82">
        <v>134401</v>
      </c>
      <c r="D97" s="82">
        <v>-3751</v>
      </c>
      <c r="E97" s="53">
        <v>17355</v>
      </c>
      <c r="F97" s="42">
        <v>-37359</v>
      </c>
      <c r="G97" s="42">
        <v>-5761</v>
      </c>
      <c r="H97" s="43">
        <v>-42436</v>
      </c>
      <c r="I97" s="44">
        <v>-39693</v>
      </c>
      <c r="J97" s="45">
        <v>-70185</v>
      </c>
      <c r="K97" s="45">
        <v>-33870</v>
      </c>
      <c r="L97" s="89">
        <v>-44244</v>
      </c>
    </row>
    <row r="98" spans="1:12" x14ac:dyDescent="0.15">
      <c r="A98" s="17"/>
      <c r="B98" s="18"/>
      <c r="C98" s="54"/>
      <c r="D98" s="54"/>
      <c r="E98" s="55"/>
      <c r="F98" s="55"/>
      <c r="G98" s="55"/>
      <c r="H98" s="56"/>
      <c r="I98" s="31"/>
      <c r="J98" s="32"/>
      <c r="K98" s="32"/>
      <c r="L98" s="86"/>
    </row>
    <row r="99" spans="1:12" ht="31.5" x14ac:dyDescent="0.15">
      <c r="A99" s="26" t="s">
        <v>130</v>
      </c>
      <c r="B99" s="19" t="s">
        <v>49</v>
      </c>
      <c r="C99" s="29">
        <v>-4405</v>
      </c>
      <c r="D99" s="29">
        <v>-4435</v>
      </c>
      <c r="E99" s="29">
        <v>-2905</v>
      </c>
      <c r="F99" s="29">
        <v>-5931</v>
      </c>
      <c r="G99" s="29">
        <v>-1220</v>
      </c>
      <c r="H99" s="35">
        <v>10701</v>
      </c>
      <c r="I99" s="31">
        <v>13140</v>
      </c>
      <c r="J99" s="32">
        <v>1451</v>
      </c>
      <c r="K99" s="32">
        <v>-5340</v>
      </c>
      <c r="L99" s="86">
        <v>-4537</v>
      </c>
    </row>
    <row r="100" spans="1:12" ht="31.5" x14ac:dyDescent="0.15">
      <c r="A100" s="26" t="s">
        <v>160</v>
      </c>
      <c r="B100" s="19" t="s">
        <v>55</v>
      </c>
      <c r="C100" s="29">
        <v>-55904</v>
      </c>
      <c r="D100" s="29">
        <v>12714</v>
      </c>
      <c r="E100" s="29">
        <v>69728</v>
      </c>
      <c r="F100" s="29">
        <v>6182</v>
      </c>
      <c r="G100" s="29">
        <v>-11827</v>
      </c>
      <c r="H100" s="35">
        <v>26953</v>
      </c>
      <c r="I100" s="31">
        <v>25562</v>
      </c>
      <c r="J100" s="32">
        <v>-41535</v>
      </c>
      <c r="K100" s="32">
        <v>-43486</v>
      </c>
      <c r="L100" s="86">
        <v>33108</v>
      </c>
    </row>
    <row r="101" spans="1:12" ht="31.5" x14ac:dyDescent="0.15">
      <c r="A101" s="26" t="s">
        <v>131</v>
      </c>
      <c r="B101" s="19" t="s">
        <v>50</v>
      </c>
      <c r="C101" s="29">
        <v>174802</v>
      </c>
      <c r="D101" s="29">
        <v>119842</v>
      </c>
      <c r="E101" s="29">
        <v>132720</v>
      </c>
      <c r="F101" s="29">
        <v>203013</v>
      </c>
      <c r="G101" s="29">
        <v>210385</v>
      </c>
      <c r="H101" s="35">
        <v>198661</v>
      </c>
      <c r="I101" s="31">
        <v>225782</v>
      </c>
      <c r="J101" s="32">
        <v>251344</v>
      </c>
      <c r="K101" s="32">
        <v>209809</v>
      </c>
      <c r="L101" s="86">
        <v>166323</v>
      </c>
    </row>
    <row r="102" spans="1:12" ht="47.25" x14ac:dyDescent="0.15">
      <c r="A102" s="26" t="s">
        <v>132</v>
      </c>
      <c r="B102" s="14" t="s">
        <v>51</v>
      </c>
      <c r="C102" s="29">
        <v>1181</v>
      </c>
      <c r="D102" s="33" t="s">
        <v>56</v>
      </c>
      <c r="E102" s="29">
        <v>477</v>
      </c>
      <c r="F102" s="29">
        <v>1190</v>
      </c>
      <c r="G102" s="29">
        <v>103</v>
      </c>
      <c r="H102" s="35">
        <v>168</v>
      </c>
      <c r="I102" s="36" t="s">
        <v>72</v>
      </c>
      <c r="J102" s="37" t="s">
        <v>58</v>
      </c>
      <c r="K102" s="37" t="s">
        <v>58</v>
      </c>
      <c r="L102" s="88" t="s">
        <v>171</v>
      </c>
    </row>
    <row r="103" spans="1:12" ht="47.25" x14ac:dyDescent="0.15">
      <c r="A103" s="26" t="s">
        <v>133</v>
      </c>
      <c r="B103" s="14" t="s">
        <v>52</v>
      </c>
      <c r="C103" s="29">
        <v>-237</v>
      </c>
      <c r="D103" s="29">
        <v>-6</v>
      </c>
      <c r="E103" s="33" t="s">
        <v>56</v>
      </c>
      <c r="F103" s="33" t="s">
        <v>56</v>
      </c>
      <c r="G103" s="33" t="s">
        <v>56</v>
      </c>
      <c r="H103" s="34" t="s">
        <v>56</v>
      </c>
      <c r="I103" s="36" t="s">
        <v>72</v>
      </c>
      <c r="J103" s="37" t="s">
        <v>58</v>
      </c>
      <c r="K103" s="37" t="s">
        <v>58</v>
      </c>
      <c r="L103" s="88" t="s">
        <v>171</v>
      </c>
    </row>
    <row r="104" spans="1:12" ht="47.25" x14ac:dyDescent="0.15">
      <c r="A104" s="26" t="s">
        <v>134</v>
      </c>
      <c r="B104" s="14" t="s">
        <v>53</v>
      </c>
      <c r="C104" s="33" t="s">
        <v>56</v>
      </c>
      <c r="D104" s="29">
        <v>170</v>
      </c>
      <c r="E104" s="29">
        <v>88</v>
      </c>
      <c r="F104" s="33" t="s">
        <v>56</v>
      </c>
      <c r="G104" s="33" t="s">
        <v>56</v>
      </c>
      <c r="H104" s="34" t="s">
        <v>56</v>
      </c>
      <c r="I104" s="36" t="s">
        <v>72</v>
      </c>
      <c r="J104" s="37" t="s">
        <v>58</v>
      </c>
      <c r="K104" s="37" t="s">
        <v>58</v>
      </c>
      <c r="L104" s="88" t="s">
        <v>171</v>
      </c>
    </row>
    <row r="105" spans="1:12" ht="16.5" thickBot="1" x14ac:dyDescent="0.2">
      <c r="A105" s="57" t="s">
        <v>135</v>
      </c>
      <c r="B105" s="74" t="s">
        <v>54</v>
      </c>
      <c r="C105" s="58">
        <v>119842</v>
      </c>
      <c r="D105" s="58">
        <v>132720</v>
      </c>
      <c r="E105" s="59">
        <v>203013</v>
      </c>
      <c r="F105" s="59">
        <v>210385</v>
      </c>
      <c r="G105" s="59">
        <v>198661</v>
      </c>
      <c r="H105" s="60">
        <v>225782</v>
      </c>
      <c r="I105" s="61">
        <v>251344</v>
      </c>
      <c r="J105" s="62">
        <v>209809</v>
      </c>
      <c r="K105" s="62">
        <v>166323</v>
      </c>
      <c r="L105" s="90">
        <v>199431</v>
      </c>
    </row>
    <row r="106" spans="1:12" ht="16.5" thickTop="1" x14ac:dyDescent="0.15">
      <c r="A106" s="63"/>
      <c r="B106" s="75"/>
      <c r="C106" s="63"/>
      <c r="D106" s="63"/>
    </row>
    <row r="107" spans="1:12" x14ac:dyDescent="0.15">
      <c r="A107" s="63"/>
      <c r="B107" s="75"/>
      <c r="C107" s="63"/>
      <c r="D107" s="63"/>
    </row>
    <row r="108" spans="1:12" x14ac:dyDescent="0.15">
      <c r="A108" s="20"/>
      <c r="B108" s="76"/>
      <c r="C108" s="20"/>
      <c r="D108" s="20"/>
    </row>
    <row r="109" spans="1:12" x14ac:dyDescent="0.15">
      <c r="A109" s="64"/>
      <c r="B109" s="77"/>
      <c r="C109" s="64"/>
      <c r="D109" s="64"/>
    </row>
    <row r="110" spans="1:12" x14ac:dyDescent="0.15">
      <c r="A110" s="21"/>
      <c r="B110" s="78"/>
      <c r="C110" s="21"/>
      <c r="D110" s="21"/>
    </row>
    <row r="111" spans="1:12" x14ac:dyDescent="0.15">
      <c r="A111" s="22"/>
      <c r="B111" s="79"/>
      <c r="C111" s="22"/>
      <c r="D111" s="22"/>
    </row>
    <row r="112" spans="1:12" x14ac:dyDescent="0.15">
      <c r="A112" s="65"/>
      <c r="B112" s="80"/>
      <c r="C112" s="65"/>
      <c r="D112" s="65"/>
    </row>
    <row r="113" spans="1:4" x14ac:dyDescent="0.15">
      <c r="A113" s="23"/>
      <c r="B113" s="81"/>
      <c r="C113" s="23"/>
      <c r="D113" s="23"/>
    </row>
    <row r="114" spans="1:4" x14ac:dyDescent="0.15">
      <c r="A114" s="64"/>
      <c r="B114" s="77"/>
      <c r="C114" s="64"/>
      <c r="D114" s="64"/>
    </row>
    <row r="115" spans="1:4" x14ac:dyDescent="0.15">
      <c r="A115" s="66"/>
      <c r="B115" s="12"/>
      <c r="C115" s="66"/>
      <c r="D115" s="66"/>
    </row>
  </sheetData>
  <mergeCells count="12">
    <mergeCell ref="C5:C6"/>
    <mergeCell ref="B1:F1"/>
    <mergeCell ref="A5:B6"/>
    <mergeCell ref="D5:D6"/>
    <mergeCell ref="E5:E6"/>
    <mergeCell ref="F5:F6"/>
    <mergeCell ref="G5:G6"/>
    <mergeCell ref="H5:H6"/>
    <mergeCell ref="I5:I6"/>
    <mergeCell ref="L5:L6"/>
    <mergeCell ref="K5:K6"/>
    <mergeCell ref="J5:J6"/>
  </mergeCells>
  <phoneticPr fontId="2"/>
  <pageMargins left="0.7" right="0.7" top="0.75" bottom="0.75" header="0.3" footer="0.3"/>
  <pageSetup paperSize="9" scale="35"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【IFRS】キャッシュフロー計算書（年間）</vt:lpstr>
      <vt:lpstr>キャッシュフロー計算書（年間）</vt:lpstr>
    </vt:vector>
  </TitlesOfParts>
  <Company>OLYMPUS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司</dc:creator>
  <cp:lastModifiedBy>Sakurako Wakizaki (脇崎　桜子)</cp:lastModifiedBy>
  <cp:lastPrinted>2020-06-05T01:18:22Z</cp:lastPrinted>
  <dcterms:created xsi:type="dcterms:W3CDTF">2014-04-28T05:04:41Z</dcterms:created>
  <dcterms:modified xsi:type="dcterms:W3CDTF">2024-05-20T07:00:16Z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